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1500" windowWidth="6330" windowHeight="63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<sst xmlns="http://schemas.openxmlformats.org/spreadsheetml/2006/main" count="29" uniqueCount="27">
  <si>
    <t>Quelle</t>
  </si>
  <si>
    <t>1: Amtliche Zahl</t>
  </si>
  <si>
    <t>Quellen</t>
  </si>
  <si>
    <t>2: Volkszahl seit 1816</t>
  </si>
  <si>
    <t xml:space="preserve">Einwohnerzahl </t>
  </si>
  <si>
    <t>Wert</t>
  </si>
  <si>
    <t>W-Rate</t>
  </si>
  <si>
    <t>Bevölkerung: Königreich Sachsen (SAC)</t>
  </si>
  <si>
    <t>Ohne Militärpersonen.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</si>
  <si>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</si>
  <si>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</si>
  <si>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</si>
  <si>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</si>
  <si>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</si>
  <si>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</si>
  <si>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8: Mitt. d. stat. Vereins Sachsen</t>
  </si>
  <si>
    <t>11: Vierteljahrshefte Stat. Dt. Reichs</t>
  </si>
  <si>
    <t>12: Stat. Dt. Reichs</t>
  </si>
  <si>
    <t>21: Stat. Jb. Sachsen</t>
  </si>
  <si>
    <t>22: Zs. Sächs. Stat. LA</t>
  </si>
  <si>
    <t>Stadt Hainichen von Dresden zu Leipzig (1843: 5580 Einwohner).</t>
  </si>
  <si>
    <t xml:space="preserve">Neueinteilung. </t>
  </si>
  <si>
    <t>Amt Nossen von Leipzig zu Dresden (1855: 3847 Einwohner).</t>
  </si>
  <si>
    <t>Dorf Bodenbach, Amt Rosswein (1861: 202 Einwohner) von Leipzig nach Dresden.</t>
  </si>
  <si>
    <t>Neueinteilung in Kreishauptmannschaften.</t>
  </si>
  <si>
    <t>Neueinteilung in Kreisdirektionen.</t>
  </si>
  <si>
    <t>Gebiet: Leipziger Kreis bzw. Kreisdirektion/ Kreishauptmannschaft Leipzig (LEI)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</si>
</sst>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/>
    </xf>
    <xf numFmtId="0" fontId="0" fillId="2" borderId="1" xfId="0" applyFill="1" applyBorder="1" applyAlignment="1" applyProtection="1">
      <alignment/>
      <protection/>
    </xf>
    <xf numFmtId="1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1" fontId="3" fillId="3" borderId="1" xfId="0" applyNumberFormat="1" applyFont="1" applyFill="1" applyBorder="1" applyAlignment="1">
      <alignment horizontal="right"/>
    </xf>
    <xf numFmtId="10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3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48"/>
  <sheetViews>
    <sheetView tabSelected="1" workbookViewId="0" topLeftCell="A1">
      <selection activeCell="F35" sqref="F35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12" customWidth="1"/>
    <col min="7" max="12" width="15.7109375" style="0" customWidth="1"/>
    <col min="13" max="13" width="7.421875" style="0" customWidth="1"/>
    <col min="14" max="15" width="15.7109375" style="0" customWidth="1"/>
    <col min="16" max="16" width="20.7109375" style="0" customWidth="1"/>
    <col min="17" max="18" width="15.7109375" style="0" customWidth="1"/>
    <col min="19" max="19" width="9.421875" style="0" customWidth="1"/>
    <col min="20" max="28" width="15.7109375" style="0" customWidth="1"/>
    <col min="29" max="29" width="9.8515625" style="0" customWidth="1"/>
    <col min="30" max="35" width="20.7109375" style="0" customWidth="1"/>
    <col min="36" max="36" width="9.7109375" style="0" customWidth="1"/>
    <col min="37" max="46" width="15.7109375" style="0" customWidth="1"/>
    <col min="47" max="50" width="20.7109375" style="0" customWidth="1"/>
  </cols>
  <sheetData>
    <row r="2" spans="1:6" ht="12.75">
      <c r="A2" s="2" t="s">
        <v>7</v>
      </c>
      <c r="F2" s="11"/>
    </row>
    <row r="4" spans="1:6" ht="12.75">
      <c r="A4" s="6" t="s">
        <v>26</v>
      </c>
      <c r="F4" s="11"/>
    </row>
    <row r="5" spans="1:6" ht="12.75">
      <c r="A5" s="6"/>
      <c r="F5" s="11"/>
    </row>
    <row r="6" spans="1:6" ht="12.75">
      <c r="A6" s="7" t="s">
        <v>13</v>
      </c>
      <c r="B6" s="8" t="s">
        <v>4</v>
      </c>
      <c r="C6" s="8" t="s">
        <v>6</v>
      </c>
      <c r="D6" s="8" t="s">
        <v>5</v>
      </c>
      <c r="E6" s="8" t="s">
        <v>0</v>
      </c>
      <c r="F6" s="9" t="s">
        <v>14</v>
      </c>
    </row>
    <row r="7" spans="1:41" ht="12.75">
      <c r="A7" s="39">
        <v>1819</v>
      </c>
      <c r="B7" s="40">
        <v>214797</v>
      </c>
      <c r="C7" s="41"/>
      <c r="D7" s="41">
        <v>5</v>
      </c>
      <c r="E7" s="41"/>
      <c r="F7" s="42"/>
      <c r="M7" s="2"/>
      <c r="S7" s="2"/>
      <c r="AC7" s="2"/>
      <c r="AJ7" s="2"/>
      <c r="AO7" s="3"/>
    </row>
    <row r="8" spans="1:41" ht="12.75">
      <c r="A8" s="28">
        <v>1820</v>
      </c>
      <c r="B8" s="27">
        <v>217032</v>
      </c>
      <c r="C8" s="29">
        <f aca="true" t="shared" si="0" ref="C8:C17">(B8/B7-1)</f>
        <v>0.010405173256609723</v>
      </c>
      <c r="D8" s="30">
        <v>5</v>
      </c>
      <c r="E8" s="30"/>
      <c r="F8" s="31"/>
      <c r="M8" s="2"/>
      <c r="S8" s="2"/>
      <c r="AC8" s="2"/>
      <c r="AJ8" s="2"/>
      <c r="AO8" s="4"/>
    </row>
    <row r="9" spans="1:41" ht="12.75">
      <c r="A9" s="18">
        <v>1821</v>
      </c>
      <c r="B9" s="14">
        <v>219247</v>
      </c>
      <c r="C9" s="17">
        <f t="shared" si="0"/>
        <v>0.01020586825905867</v>
      </c>
      <c r="D9" s="15">
        <v>5</v>
      </c>
      <c r="E9" s="15"/>
      <c r="F9" s="16"/>
      <c r="M9" s="1"/>
      <c r="S9" s="1"/>
      <c r="AC9" s="1"/>
      <c r="AJ9" s="1"/>
      <c r="AO9" s="3"/>
    </row>
    <row r="10" spans="1:41" ht="12.75">
      <c r="A10" s="32">
        <v>1822</v>
      </c>
      <c r="B10" s="27">
        <v>222608</v>
      </c>
      <c r="C10" s="29">
        <f t="shared" si="0"/>
        <v>0.015329742254170053</v>
      </c>
      <c r="D10" s="30">
        <v>5</v>
      </c>
      <c r="E10" s="30"/>
      <c r="F10" s="31"/>
      <c r="M10" s="1"/>
      <c r="S10" s="1"/>
      <c r="AC10" s="1"/>
      <c r="AJ10" s="1"/>
      <c r="AO10" s="3"/>
    </row>
    <row r="11" spans="1:41" ht="12.75">
      <c r="A11" s="18">
        <v>1823</v>
      </c>
      <c r="B11" s="14">
        <v>225403</v>
      </c>
      <c r="C11" s="17">
        <f t="shared" si="0"/>
        <v>0.012555703299072851</v>
      </c>
      <c r="D11" s="15">
        <v>5</v>
      </c>
      <c r="E11" s="15"/>
      <c r="F11" s="16"/>
      <c r="M11" s="1"/>
      <c r="S11" s="1"/>
      <c r="AC11" s="1"/>
      <c r="AD11" s="3"/>
      <c r="AJ11" s="1"/>
      <c r="AO11" s="4"/>
    </row>
    <row r="12" spans="1:41" ht="12.75">
      <c r="A12" s="32">
        <v>1824</v>
      </c>
      <c r="B12" s="27">
        <v>228048</v>
      </c>
      <c r="C12" s="29">
        <f t="shared" si="0"/>
        <v>0.011734537694706892</v>
      </c>
      <c r="D12" s="30">
        <v>5</v>
      </c>
      <c r="E12" s="30"/>
      <c r="F12" s="31"/>
      <c r="M12" s="1"/>
      <c r="S12" s="1"/>
      <c r="AC12" s="1"/>
      <c r="AD12" s="3"/>
      <c r="AJ12" s="1"/>
      <c r="AO12" s="3"/>
    </row>
    <row r="13" spans="1:41" ht="12.75">
      <c r="A13" s="18">
        <v>1825</v>
      </c>
      <c r="B13" s="14">
        <v>231969</v>
      </c>
      <c r="C13" s="17">
        <f t="shared" si="0"/>
        <v>0.01719374868448753</v>
      </c>
      <c r="D13" s="15">
        <v>5</v>
      </c>
      <c r="E13" s="15"/>
      <c r="F13" s="16"/>
      <c r="M13" s="1"/>
      <c r="S13" s="1"/>
      <c r="AC13" s="1"/>
      <c r="AD13" s="3"/>
      <c r="AJ13" s="1"/>
      <c r="AO13" s="3"/>
    </row>
    <row r="14" spans="1:41" ht="12.75">
      <c r="A14" s="32">
        <v>1826</v>
      </c>
      <c r="B14" s="27">
        <v>234929</v>
      </c>
      <c r="C14" s="29">
        <f t="shared" si="0"/>
        <v>0.012760325733179867</v>
      </c>
      <c r="D14" s="30">
        <v>5</v>
      </c>
      <c r="E14" s="30"/>
      <c r="F14" s="31"/>
      <c r="M14" s="1"/>
      <c r="S14" s="1"/>
      <c r="AC14" s="1"/>
      <c r="AD14" s="3"/>
      <c r="AJ14" s="1"/>
      <c r="AO14" s="3"/>
    </row>
    <row r="15" spans="1:41" ht="12.75">
      <c r="A15" s="18">
        <v>1827</v>
      </c>
      <c r="B15" s="14">
        <v>236252</v>
      </c>
      <c r="C15" s="17">
        <f t="shared" si="0"/>
        <v>0.005631488662532158</v>
      </c>
      <c r="D15" s="15">
        <v>5</v>
      </c>
      <c r="E15" s="15"/>
      <c r="F15" s="16"/>
      <c r="M15" s="1"/>
      <c r="S15" s="1"/>
      <c r="W15" s="3"/>
      <c r="AC15" s="1"/>
      <c r="AD15" s="4"/>
      <c r="AJ15" s="1"/>
      <c r="AO15" s="3"/>
    </row>
    <row r="16" spans="1:41" ht="12.75">
      <c r="A16" s="32">
        <v>1828</v>
      </c>
      <c r="B16" s="27">
        <v>240656</v>
      </c>
      <c r="C16" s="29">
        <f t="shared" si="0"/>
        <v>0.018641112032913965</v>
      </c>
      <c r="D16" s="30">
        <v>5</v>
      </c>
      <c r="E16" s="30"/>
      <c r="F16" s="31"/>
      <c r="M16" s="1"/>
      <c r="S16" s="1"/>
      <c r="W16" s="3"/>
      <c r="AC16" s="1"/>
      <c r="AD16" s="3"/>
      <c r="AJ16" s="1"/>
      <c r="AO16" s="3"/>
    </row>
    <row r="17" spans="1:41" ht="12.75">
      <c r="A17" s="18">
        <v>1829</v>
      </c>
      <c r="B17" s="14">
        <v>243111</v>
      </c>
      <c r="C17" s="17">
        <f t="shared" si="0"/>
        <v>0.010201283159364305</v>
      </c>
      <c r="D17" s="15">
        <v>5</v>
      </c>
      <c r="E17" s="15"/>
      <c r="F17" s="16"/>
      <c r="M17" s="1"/>
      <c r="S17" s="1"/>
      <c r="W17" s="3"/>
      <c r="AC17" s="1"/>
      <c r="AD17" s="3"/>
      <c r="AJ17" s="1"/>
      <c r="AO17" s="3"/>
    </row>
    <row r="18" spans="1:41" ht="12.75">
      <c r="A18" s="32">
        <v>1830</v>
      </c>
      <c r="B18" s="30">
        <v>244014</v>
      </c>
      <c r="C18" s="29">
        <f aca="true" t="shared" si="1" ref="C18:C46">(B18/B17-1)</f>
        <v>0.0037143527030862877</v>
      </c>
      <c r="D18" s="30">
        <v>1</v>
      </c>
      <c r="E18" s="30">
        <v>8</v>
      </c>
      <c r="F18" s="31"/>
      <c r="M18" s="1"/>
      <c r="S18" s="1"/>
      <c r="W18" s="3"/>
      <c r="AC18" s="1"/>
      <c r="AJ18" s="1"/>
      <c r="AO18" s="3"/>
    </row>
    <row r="19" spans="1:41" ht="12.75">
      <c r="A19" s="18">
        <v>1831</v>
      </c>
      <c r="B19" s="14">
        <v>257606</v>
      </c>
      <c r="C19" s="17">
        <f t="shared" si="1"/>
        <v>0.05570172203234236</v>
      </c>
      <c r="D19" s="15">
        <v>5</v>
      </c>
      <c r="E19" s="15"/>
      <c r="F19" s="16"/>
      <c r="M19" s="1"/>
      <c r="S19" s="1"/>
      <c r="W19" s="3"/>
      <c r="AC19" s="1"/>
      <c r="AJ19" s="1"/>
      <c r="AO19" s="3"/>
    </row>
    <row r="20" spans="1:36" ht="12.75">
      <c r="A20" s="32">
        <v>1832</v>
      </c>
      <c r="B20" s="27">
        <v>271181</v>
      </c>
      <c r="C20" s="29">
        <f t="shared" si="1"/>
        <v>0.05269675395759421</v>
      </c>
      <c r="D20" s="30">
        <v>5</v>
      </c>
      <c r="E20" s="30"/>
      <c r="F20" s="31"/>
      <c r="M20" s="1"/>
      <c r="S20" s="1"/>
      <c r="W20" s="3"/>
      <c r="AC20" s="1"/>
      <c r="AJ20" s="1"/>
    </row>
    <row r="21" spans="1:36" ht="12.75">
      <c r="A21" s="18">
        <v>1833</v>
      </c>
      <c r="B21" s="19">
        <v>273080</v>
      </c>
      <c r="C21" s="20">
        <f t="shared" si="1"/>
        <v>0.007002702991728782</v>
      </c>
      <c r="D21" s="13">
        <v>5</v>
      </c>
      <c r="E21" s="13"/>
      <c r="F21" s="16"/>
      <c r="M21" s="1"/>
      <c r="P21" s="3"/>
      <c r="S21" s="1"/>
      <c r="W21" s="3"/>
      <c r="AC21" s="1"/>
      <c r="AJ21" s="1"/>
    </row>
    <row r="22" spans="1:36" ht="13.5" thickBot="1">
      <c r="A22" s="33">
        <v>1834</v>
      </c>
      <c r="B22" s="34">
        <v>277695</v>
      </c>
      <c r="C22" s="35">
        <f t="shared" si="1"/>
        <v>0.01689980957961046</v>
      </c>
      <c r="D22" s="36">
        <v>5</v>
      </c>
      <c r="E22" s="36"/>
      <c r="F22" s="37"/>
      <c r="M22" s="1"/>
      <c r="P22" s="3"/>
      <c r="S22" s="1"/>
      <c r="W22" s="3"/>
      <c r="AC22" s="1"/>
      <c r="AJ22" s="1"/>
    </row>
    <row r="23" spans="1:36" ht="12.75">
      <c r="A23" s="18">
        <v>1835</v>
      </c>
      <c r="B23" s="14">
        <v>363405</v>
      </c>
      <c r="C23" s="17">
        <f t="shared" si="1"/>
        <v>0.30864797709717506</v>
      </c>
      <c r="D23" s="13">
        <v>5</v>
      </c>
      <c r="E23" s="15"/>
      <c r="F23" s="16" t="s">
        <v>25</v>
      </c>
      <c r="M23" s="1"/>
      <c r="P23" s="3"/>
      <c r="S23" s="1"/>
      <c r="AC23" s="1"/>
      <c r="AJ23" s="1"/>
    </row>
    <row r="24" spans="1:36" ht="12.75">
      <c r="A24" s="32">
        <v>1836</v>
      </c>
      <c r="B24" s="27">
        <v>365573</v>
      </c>
      <c r="C24" s="29">
        <f t="shared" si="1"/>
        <v>0.005965795737538082</v>
      </c>
      <c r="D24" s="28">
        <v>5</v>
      </c>
      <c r="E24" s="30"/>
      <c r="F24" s="31"/>
      <c r="M24" s="1"/>
      <c r="P24" s="3"/>
      <c r="S24" s="1"/>
      <c r="AC24" s="1"/>
      <c r="AJ24" s="1"/>
    </row>
    <row r="25" spans="1:36" ht="12.75">
      <c r="A25" s="18">
        <v>1837</v>
      </c>
      <c r="B25" s="15">
        <v>367753</v>
      </c>
      <c r="C25" s="17">
        <f t="shared" si="1"/>
        <v>0.005963241267817887</v>
      </c>
      <c r="D25" s="15">
        <v>1</v>
      </c>
      <c r="E25" s="15">
        <v>2</v>
      </c>
      <c r="F25" s="16" t="s">
        <v>8</v>
      </c>
      <c r="M25" s="1"/>
      <c r="P25" s="3"/>
      <c r="S25" s="1"/>
      <c r="AC25" s="1"/>
      <c r="AJ25" s="1"/>
    </row>
    <row r="26" spans="1:36" ht="12.75">
      <c r="A26" s="32">
        <v>1838</v>
      </c>
      <c r="B26" s="27">
        <f>B25*(EXP(LN(B28/B25)/(A28-A25)))</f>
        <v>370625.50455897104</v>
      </c>
      <c r="C26" s="29">
        <f t="shared" si="1"/>
        <v>0.00781096159370831</v>
      </c>
      <c r="D26" s="30">
        <v>5</v>
      </c>
      <c r="E26" s="30"/>
      <c r="F26" s="31"/>
      <c r="M26" s="1"/>
      <c r="P26" s="3"/>
      <c r="S26" s="1"/>
      <c r="AC26" s="1"/>
      <c r="AJ26" s="1"/>
    </row>
    <row r="27" spans="1:36" ht="12.75">
      <c r="A27" s="18">
        <v>1839</v>
      </c>
      <c r="B27" s="14">
        <f>B26*(EXP(LN(B28/B25)/(A28-A25)))</f>
        <v>373520.44614072994</v>
      </c>
      <c r="C27" s="17">
        <f t="shared" si="1"/>
        <v>0.00781096159370831</v>
      </c>
      <c r="D27" s="15">
        <v>5</v>
      </c>
      <c r="E27" s="15"/>
      <c r="F27" s="16"/>
      <c r="M27" s="1"/>
      <c r="P27" s="3"/>
      <c r="S27" s="1"/>
      <c r="AC27" s="1"/>
      <c r="AJ27" s="1"/>
    </row>
    <row r="28" spans="1:36" ht="12.75">
      <c r="A28" s="32">
        <v>1840</v>
      </c>
      <c r="B28" s="30">
        <v>376438</v>
      </c>
      <c r="C28" s="29">
        <f t="shared" si="1"/>
        <v>0.00781096159370831</v>
      </c>
      <c r="D28" s="30">
        <v>1</v>
      </c>
      <c r="E28" s="30">
        <v>2</v>
      </c>
      <c r="F28" s="31" t="s">
        <v>8</v>
      </c>
      <c r="M28" s="1"/>
      <c r="P28" s="3"/>
      <c r="S28" s="1"/>
      <c r="AC28" s="1"/>
      <c r="AJ28" s="1"/>
    </row>
    <row r="29" spans="1:36" ht="12.75">
      <c r="A29" s="18">
        <v>1841</v>
      </c>
      <c r="B29" s="14">
        <f>B28*(EXP(LN(B31/B28)/(A31-A28)))</f>
        <v>383120.9866917367</v>
      </c>
      <c r="C29" s="17">
        <f t="shared" si="1"/>
        <v>0.017753220163045924</v>
      </c>
      <c r="D29" s="15">
        <v>5</v>
      </c>
      <c r="E29" s="15"/>
      <c r="F29" s="16"/>
      <c r="M29" s="1"/>
      <c r="P29" s="3"/>
      <c r="S29" s="1"/>
      <c r="AC29" s="1"/>
      <c r="AJ29" s="1"/>
    </row>
    <row r="30" spans="1:36" ht="12.75">
      <c r="A30" s="32">
        <v>1842</v>
      </c>
      <c r="B30" s="27">
        <f>B29*(EXP(LN(B31/B28)/(A31-A28)))</f>
        <v>389922.61791755847</v>
      </c>
      <c r="C30" s="29">
        <f t="shared" si="1"/>
        <v>0.017753220163045924</v>
      </c>
      <c r="D30" s="30">
        <v>5</v>
      </c>
      <c r="E30" s="30"/>
      <c r="F30" s="31"/>
      <c r="M30" s="1"/>
      <c r="S30" s="1"/>
      <c r="AC30" s="1"/>
      <c r="AJ30" s="1"/>
    </row>
    <row r="31" spans="1:36" ht="12.75">
      <c r="A31" s="18">
        <v>1843</v>
      </c>
      <c r="B31" s="15">
        <v>396845</v>
      </c>
      <c r="C31" s="17">
        <f t="shared" si="1"/>
        <v>0.017753220163045702</v>
      </c>
      <c r="D31" s="15">
        <v>1</v>
      </c>
      <c r="E31" s="15">
        <v>2</v>
      </c>
      <c r="F31" s="16" t="s">
        <v>20</v>
      </c>
      <c r="M31" s="1"/>
      <c r="S31" s="1"/>
      <c r="AC31" s="1"/>
      <c r="AJ31" s="1"/>
    </row>
    <row r="32" spans="1:36" ht="12.75">
      <c r="A32" s="32">
        <v>1844</v>
      </c>
      <c r="B32" s="27">
        <f>B31*(EXP(LN(B34/B31)/(A34-A31)))</f>
        <v>403465.9228587623</v>
      </c>
      <c r="C32" s="29">
        <f t="shared" si="1"/>
        <v>0.016683901419350944</v>
      </c>
      <c r="D32" s="30">
        <v>5</v>
      </c>
      <c r="E32" s="30"/>
      <c r="F32" s="31"/>
      <c r="M32" s="1"/>
      <c r="S32" s="1"/>
      <c r="AC32" s="1"/>
      <c r="AJ32" s="1"/>
    </row>
    <row r="33" spans="1:36" ht="12.75">
      <c r="A33" s="18">
        <v>1845</v>
      </c>
      <c r="B33" s="14">
        <f>B32*(EXP(LN(B34/B31)/(A34-A31)))</f>
        <v>410197.30854180537</v>
      </c>
      <c r="C33" s="17">
        <f t="shared" si="1"/>
        <v>0.016683901419350944</v>
      </c>
      <c r="D33" s="15">
        <v>5</v>
      </c>
      <c r="E33" s="15"/>
      <c r="F33" s="16"/>
      <c r="M33" s="1"/>
      <c r="S33" s="1"/>
      <c r="AC33" s="1"/>
      <c r="AJ33" s="1"/>
    </row>
    <row r="34" spans="1:36" ht="12.75">
      <c r="A34" s="32">
        <v>1846</v>
      </c>
      <c r="B34" s="30">
        <v>417041</v>
      </c>
      <c r="C34" s="29">
        <f t="shared" si="1"/>
        <v>0.016683901419351166</v>
      </c>
      <c r="D34" s="30">
        <v>1</v>
      </c>
      <c r="E34" s="30">
        <v>2</v>
      </c>
      <c r="F34" s="31"/>
      <c r="M34" s="1"/>
      <c r="S34" s="1"/>
      <c r="AC34" s="1"/>
      <c r="AJ34" s="1"/>
    </row>
    <row r="35" spans="1:36" ht="12.75">
      <c r="A35" s="18">
        <v>1847</v>
      </c>
      <c r="B35" s="14">
        <f>B34*(EXP(LN(B37/B34)/(A37-A34)))</f>
        <v>420836.6822731605</v>
      </c>
      <c r="C35" s="17">
        <f t="shared" si="1"/>
        <v>0.009101460703289321</v>
      </c>
      <c r="D35" s="15">
        <v>5</v>
      </c>
      <c r="E35" s="15"/>
      <c r="F35" s="16"/>
      <c r="M35" s="1"/>
      <c r="S35" s="1"/>
      <c r="AC35" s="1"/>
      <c r="AJ35" s="1"/>
    </row>
    <row r="36" spans="1:36" ht="12.75">
      <c r="A36" s="32">
        <v>1848</v>
      </c>
      <c r="B36" s="27">
        <f>B35*(EXP(LN(B37/B34)/(A37-A34)))</f>
        <v>424666.9107993723</v>
      </c>
      <c r="C36" s="29">
        <f t="shared" si="1"/>
        <v>0.009101460703289321</v>
      </c>
      <c r="D36" s="30">
        <v>5</v>
      </c>
      <c r="E36" s="30"/>
      <c r="F36" s="31"/>
      <c r="M36" s="1"/>
      <c r="S36" s="1"/>
      <c r="AC36" s="1"/>
      <c r="AJ36" s="1"/>
    </row>
    <row r="37" spans="1:36" ht="12.75">
      <c r="A37" s="18">
        <v>1849</v>
      </c>
      <c r="B37" s="15">
        <v>428532</v>
      </c>
      <c r="C37" s="17">
        <f t="shared" si="1"/>
        <v>0.0091014607032891</v>
      </c>
      <c r="D37" s="15">
        <v>1</v>
      </c>
      <c r="E37" s="15">
        <v>2</v>
      </c>
      <c r="F37" s="16"/>
      <c r="M37" s="1"/>
      <c r="S37" s="1"/>
      <c r="AC37" s="1"/>
      <c r="AJ37" s="1"/>
    </row>
    <row r="38" spans="1:36" ht="12.75">
      <c r="A38" s="32">
        <v>1850</v>
      </c>
      <c r="B38" s="27">
        <f>B37*(EXP(LN(B40/B37)/(A40-A37)))</f>
        <v>432496.8697086823</v>
      </c>
      <c r="C38" s="29">
        <f t="shared" si="1"/>
        <v>0.009252213857266822</v>
      </c>
      <c r="D38" s="30">
        <v>5</v>
      </c>
      <c r="E38" s="30"/>
      <c r="F38" s="31"/>
      <c r="M38" s="1"/>
      <c r="S38" s="1"/>
      <c r="AC38" s="1"/>
      <c r="AJ38" s="1"/>
    </row>
    <row r="39" spans="1:36" ht="12.75">
      <c r="A39" s="18">
        <v>1851</v>
      </c>
      <c r="B39" s="14">
        <f>B38*(EXP(LN(B40/B37)/(A40-A37)))</f>
        <v>436498.42323982547</v>
      </c>
      <c r="C39" s="17">
        <f t="shared" si="1"/>
        <v>0.009252213857266822</v>
      </c>
      <c r="D39" s="15">
        <v>5</v>
      </c>
      <c r="E39" s="15"/>
      <c r="F39" s="16"/>
      <c r="M39" s="1"/>
      <c r="S39" s="1"/>
      <c r="AC39" s="1"/>
      <c r="AJ39" s="1"/>
    </row>
    <row r="40" spans="1:36" ht="12.75">
      <c r="A40" s="32">
        <v>1852</v>
      </c>
      <c r="B40" s="30">
        <v>440537</v>
      </c>
      <c r="C40" s="29">
        <f t="shared" si="1"/>
        <v>0.0092522138572666</v>
      </c>
      <c r="D40" s="30">
        <v>1</v>
      </c>
      <c r="E40" s="30">
        <v>2</v>
      </c>
      <c r="F40" s="31"/>
      <c r="M40" s="1"/>
      <c r="S40" s="1"/>
      <c r="AC40" s="1"/>
      <c r="AJ40" s="1"/>
    </row>
    <row r="41" spans="1:36" ht="12.75">
      <c r="A41" s="18">
        <v>1853</v>
      </c>
      <c r="B41" s="14">
        <f>B40*(EXP(LN(B43/B40)/(A43-A40)))</f>
        <v>449199.8672060147</v>
      </c>
      <c r="C41" s="17">
        <f t="shared" si="1"/>
        <v>0.019664335131929223</v>
      </c>
      <c r="D41" s="15">
        <v>5</v>
      </c>
      <c r="E41" s="15"/>
      <c r="F41" s="16"/>
      <c r="M41" s="1"/>
      <c r="S41" s="1"/>
      <c r="AC41" s="1"/>
      <c r="AJ41" s="1"/>
    </row>
    <row r="42" spans="1:36" ht="12.75">
      <c r="A42" s="32">
        <v>1854</v>
      </c>
      <c r="B42" s="27">
        <f>B41*(EXP(LN(B43/B40)/(A43-A40)))</f>
        <v>458033.0839359719</v>
      </c>
      <c r="C42" s="29">
        <f t="shared" si="1"/>
        <v>0.019664335131929223</v>
      </c>
      <c r="D42" s="30">
        <v>5</v>
      </c>
      <c r="E42" s="30"/>
      <c r="F42" s="31"/>
      <c r="M42" s="1"/>
      <c r="S42" s="1"/>
      <c r="AC42" s="1"/>
      <c r="AJ42" s="1"/>
    </row>
    <row r="43" spans="1:36" ht="12.75">
      <c r="A43" s="18">
        <v>1855</v>
      </c>
      <c r="B43" s="15">
        <v>467040</v>
      </c>
      <c r="C43" s="17">
        <f t="shared" si="1"/>
        <v>0.019664335131929445</v>
      </c>
      <c r="D43" s="15">
        <v>1</v>
      </c>
      <c r="E43" s="15">
        <v>2</v>
      </c>
      <c r="F43" s="16" t="s">
        <v>22</v>
      </c>
      <c r="M43" s="1"/>
      <c r="S43" s="1"/>
      <c r="AC43" s="1"/>
      <c r="AJ43" s="1"/>
    </row>
    <row r="44" spans="1:36" ht="12.75">
      <c r="A44" s="32">
        <v>1856</v>
      </c>
      <c r="B44" s="27">
        <f>B43*(EXP(LN(B46/B43)/(A46-A43)))</f>
        <v>472944.70003613224</v>
      </c>
      <c r="C44" s="29">
        <f t="shared" si="1"/>
        <v>0.012642814397336943</v>
      </c>
      <c r="D44" s="30">
        <v>5</v>
      </c>
      <c r="E44" s="30"/>
      <c r="F44" s="31"/>
      <c r="M44" s="1"/>
      <c r="S44" s="1"/>
      <c r="AC44" s="1"/>
      <c r="AJ44" s="1"/>
    </row>
    <row r="45" spans="1:36" ht="12.75">
      <c r="A45" s="18">
        <v>1857</v>
      </c>
      <c r="B45" s="14">
        <f>B44*(EXP(LN(B46/B43)/(A46-A43)))</f>
        <v>478924.05209889327</v>
      </c>
      <c r="C45" s="17">
        <f t="shared" si="1"/>
        <v>0.012642814397336943</v>
      </c>
      <c r="D45" s="15">
        <v>5</v>
      </c>
      <c r="E45" s="15"/>
      <c r="F45" s="25"/>
      <c r="M45" s="1"/>
      <c r="S45" s="1"/>
      <c r="AC45" s="1"/>
      <c r="AJ45" s="1"/>
    </row>
    <row r="46" spans="1:36" ht="12.75">
      <c r="A46" s="32">
        <v>1858</v>
      </c>
      <c r="B46" s="30">
        <v>484979</v>
      </c>
      <c r="C46" s="29">
        <f t="shared" si="1"/>
        <v>0.012642814397336721</v>
      </c>
      <c r="D46" s="30">
        <v>1</v>
      </c>
      <c r="E46" s="30">
        <v>2</v>
      </c>
      <c r="F46" s="37"/>
      <c r="M46" s="1"/>
      <c r="S46" s="1"/>
      <c r="AC46" s="1"/>
      <c r="AJ46" s="1"/>
    </row>
    <row r="47" spans="1:36" ht="12.75">
      <c r="A47" s="18">
        <v>1859</v>
      </c>
      <c r="B47" s="14">
        <f>B46*(EXP(LN(B49/B46)/(A49-A46)))</f>
        <v>491982.38028823055</v>
      </c>
      <c r="C47" s="17">
        <f aca="true" t="shared" si="2" ref="C47:C89">(B47/B46-1)</f>
        <v>0.01444058461960318</v>
      </c>
      <c r="D47" s="15">
        <v>5</v>
      </c>
      <c r="E47" s="15"/>
      <c r="F47" s="24"/>
      <c r="M47" s="1"/>
      <c r="S47" s="1"/>
      <c r="AC47" s="1"/>
      <c r="AJ47" s="1"/>
    </row>
    <row r="48" spans="1:36" ht="12.75">
      <c r="A48" s="32">
        <v>1860</v>
      </c>
      <c r="B48" s="27">
        <f>B47*(EXP(LN(B49/B46)/(A49-A46)))</f>
        <v>499086.89348213654</v>
      </c>
      <c r="C48" s="29">
        <f t="shared" si="2"/>
        <v>0.01444058461960318</v>
      </c>
      <c r="D48" s="30">
        <v>5</v>
      </c>
      <c r="E48" s="30"/>
      <c r="F48" s="37"/>
      <c r="M48" s="1"/>
      <c r="S48" s="1"/>
      <c r="AC48" s="1"/>
      <c r="AJ48" s="1"/>
    </row>
    <row r="49" spans="1:36" ht="12.75">
      <c r="A49" s="18">
        <v>1861</v>
      </c>
      <c r="B49" s="15">
        <v>506294</v>
      </c>
      <c r="C49" s="17">
        <f t="shared" si="2"/>
        <v>0.014440584619602737</v>
      </c>
      <c r="D49" s="15">
        <v>1</v>
      </c>
      <c r="E49" s="15">
        <v>2</v>
      </c>
      <c r="F49" s="25"/>
      <c r="M49" s="1"/>
      <c r="S49" s="1"/>
      <c r="AC49" s="1"/>
      <c r="AJ49" s="1"/>
    </row>
    <row r="50" spans="1:36" ht="12.75">
      <c r="A50" s="32">
        <v>1862</v>
      </c>
      <c r="B50" s="27">
        <f>B49*(EXP(LN(B52/B49)/(A52-A49)))</f>
        <v>514943.71677660325</v>
      </c>
      <c r="C50" s="29">
        <f t="shared" si="2"/>
        <v>0.017084375435227894</v>
      </c>
      <c r="D50" s="30">
        <v>5</v>
      </c>
      <c r="E50" s="30"/>
      <c r="F50" s="37"/>
      <c r="M50" s="1"/>
      <c r="S50" s="1"/>
      <c r="AC50" s="1"/>
      <c r="AJ50" s="1"/>
    </row>
    <row r="51" spans="1:36" ht="12.75">
      <c r="A51" s="18">
        <v>1863</v>
      </c>
      <c r="B51" s="14">
        <f>B50*(EXP(LN(B52/B49)/(A52-A49)))</f>
        <v>523741.2085620264</v>
      </c>
      <c r="C51" s="17">
        <f t="shared" si="2"/>
        <v>0.017084375435227894</v>
      </c>
      <c r="D51" s="15">
        <v>5</v>
      </c>
      <c r="E51" s="15"/>
      <c r="F51" s="24"/>
      <c r="M51" s="1"/>
      <c r="S51" s="1"/>
      <c r="AC51" s="1"/>
      <c r="AJ51" s="1"/>
    </row>
    <row r="52" spans="1:36" ht="12.75">
      <c r="A52" s="43">
        <v>1864</v>
      </c>
      <c r="B52" s="44">
        <v>532689</v>
      </c>
      <c r="C52" s="45">
        <f t="shared" si="2"/>
        <v>0.017084375435227894</v>
      </c>
      <c r="D52" s="44">
        <v>1</v>
      </c>
      <c r="E52" s="44">
        <v>2</v>
      </c>
      <c r="F52" s="46" t="s">
        <v>23</v>
      </c>
      <c r="M52" s="1"/>
      <c r="S52" s="1"/>
      <c r="AC52" s="1"/>
      <c r="AJ52" s="1"/>
    </row>
    <row r="53" spans="1:36" ht="12.75">
      <c r="A53" s="18">
        <v>1865</v>
      </c>
      <c r="B53" s="14">
        <f>B52*(EXP(LN(B55/B52)/(A55-A52)))</f>
        <v>539826.6014272787</v>
      </c>
      <c r="C53" s="17">
        <f t="shared" si="2"/>
        <v>0.01339919057325889</v>
      </c>
      <c r="D53" s="15">
        <v>5</v>
      </c>
      <c r="E53" s="15"/>
      <c r="F53" s="24"/>
      <c r="M53" s="1"/>
      <c r="S53" s="1"/>
      <c r="AC53" s="1"/>
      <c r="AJ53" s="1"/>
    </row>
    <row r="54" spans="1:36" ht="12.75">
      <c r="A54" s="32">
        <v>1866</v>
      </c>
      <c r="B54" s="27">
        <f>B53*(EXP(LN(B55/B52)/(A55-A52)))</f>
        <v>547059.8409363175</v>
      </c>
      <c r="C54" s="29">
        <f t="shared" si="2"/>
        <v>0.01339919057325889</v>
      </c>
      <c r="D54" s="30">
        <v>5</v>
      </c>
      <c r="E54" s="30"/>
      <c r="F54" s="37"/>
      <c r="M54" s="1"/>
      <c r="S54" s="1"/>
      <c r="AC54" s="1"/>
      <c r="AJ54" s="1"/>
    </row>
    <row r="55" spans="1:36" ht="12.75">
      <c r="A55" s="18">
        <v>1867</v>
      </c>
      <c r="B55" s="15">
        <v>554390</v>
      </c>
      <c r="C55" s="17">
        <f t="shared" si="2"/>
        <v>0.013399190573259112</v>
      </c>
      <c r="D55" s="15">
        <v>1</v>
      </c>
      <c r="E55" s="15">
        <v>2</v>
      </c>
      <c r="F55" s="24"/>
      <c r="M55" s="1"/>
      <c r="S55" s="1"/>
      <c r="AC55" s="1"/>
      <c r="AJ55" s="1"/>
    </row>
    <row r="56" spans="1:36" ht="12.75">
      <c r="A56" s="32">
        <v>1868</v>
      </c>
      <c r="B56" s="27">
        <f>B55*(EXP(LN(B59/B55)/(A59-A55)))</f>
        <v>562937.0551692559</v>
      </c>
      <c r="C56" s="29">
        <f t="shared" si="2"/>
        <v>0.015417044263525526</v>
      </c>
      <c r="D56" s="30">
        <v>5</v>
      </c>
      <c r="E56" s="30"/>
      <c r="F56" s="37"/>
      <c r="M56" s="1"/>
      <c r="S56" s="1"/>
      <c r="AC56" s="1"/>
      <c r="AJ56" s="1"/>
    </row>
    <row r="57" spans="1:36" ht="12.75">
      <c r="A57" s="18">
        <v>1869</v>
      </c>
      <c r="B57" s="14">
        <f>B56*(EXP(LN(B59/B55)/(A59-A55)))</f>
        <v>571615.8806663791</v>
      </c>
      <c r="C57" s="17">
        <f t="shared" si="2"/>
        <v>0.015417044263525526</v>
      </c>
      <c r="D57" s="15">
        <v>5</v>
      </c>
      <c r="E57" s="15"/>
      <c r="F57" s="24"/>
      <c r="M57" s="1"/>
      <c r="S57" s="1"/>
      <c r="AC57" s="1"/>
      <c r="AJ57" s="1"/>
    </row>
    <row r="58" spans="1:36" ht="12.75">
      <c r="A58" s="32">
        <v>1870</v>
      </c>
      <c r="B58" s="27">
        <f>B57*(EXP(LN(B59/B55)/(A59-A55)))</f>
        <v>580428.5080003468</v>
      </c>
      <c r="C58" s="29">
        <f t="shared" si="2"/>
        <v>0.015417044263525526</v>
      </c>
      <c r="D58" s="30">
        <v>5</v>
      </c>
      <c r="E58" s="30"/>
      <c r="F58" s="37"/>
      <c r="M58" s="1"/>
      <c r="S58" s="1"/>
      <c r="AC58" s="1"/>
      <c r="AJ58" s="1"/>
    </row>
    <row r="59" spans="1:36" ht="12.75">
      <c r="A59" s="18">
        <v>1871</v>
      </c>
      <c r="B59" s="15">
        <v>589377</v>
      </c>
      <c r="C59" s="17">
        <f t="shared" si="2"/>
        <v>0.015417044263525082</v>
      </c>
      <c r="D59" s="15">
        <v>1</v>
      </c>
      <c r="E59" s="15">
        <v>2</v>
      </c>
      <c r="F59" s="24"/>
      <c r="M59" s="1"/>
      <c r="S59" s="1"/>
      <c r="AC59" s="1"/>
      <c r="AJ59" s="1"/>
    </row>
    <row r="60" spans="1:36" ht="12.75">
      <c r="A60" s="32">
        <v>1872</v>
      </c>
      <c r="B60" s="27">
        <f>B59*(EXP(LN(B63/B59)/(A63-A59)))</f>
        <v>601638.5281443372</v>
      </c>
      <c r="C60" s="29">
        <f t="shared" si="2"/>
        <v>0.020804218936838703</v>
      </c>
      <c r="D60" s="30">
        <v>5</v>
      </c>
      <c r="E60" s="30"/>
      <c r="F60" s="37"/>
      <c r="M60" s="1"/>
      <c r="S60" s="1"/>
      <c r="AC60" s="1"/>
      <c r="AJ60" s="1"/>
    </row>
    <row r="61" spans="1:36" ht="12.75">
      <c r="A61" s="18">
        <v>1873</v>
      </c>
      <c r="B61" s="14">
        <f>B60*(EXP(LN(B63/B59)/(A63-A59)))</f>
        <v>614155.1478046895</v>
      </c>
      <c r="C61" s="17">
        <f t="shared" si="2"/>
        <v>0.020804218936838703</v>
      </c>
      <c r="D61" s="15">
        <v>5</v>
      </c>
      <c r="E61" s="15"/>
      <c r="F61" s="24"/>
      <c r="M61" s="1"/>
      <c r="S61" s="1"/>
      <c r="AC61" s="1"/>
      <c r="AJ61" s="1"/>
    </row>
    <row r="62" spans="1:36" ht="12.75">
      <c r="A62" s="32">
        <v>1874</v>
      </c>
      <c r="B62" s="27">
        <f>B61*(EXP(LN(B63/B59)/(A63-A59)))</f>
        <v>626932.1659608048</v>
      </c>
      <c r="C62" s="29">
        <f t="shared" si="2"/>
        <v>0.020804218936838703</v>
      </c>
      <c r="D62" s="30">
        <v>5</v>
      </c>
      <c r="E62" s="30"/>
      <c r="F62" s="37"/>
      <c r="M62" s="1"/>
      <c r="S62" s="1"/>
      <c r="AC62" s="1"/>
      <c r="AJ62" s="1"/>
    </row>
    <row r="63" spans="1:36" ht="12.75">
      <c r="A63" s="18">
        <v>1875</v>
      </c>
      <c r="B63" s="15">
        <v>639975</v>
      </c>
      <c r="C63" s="17">
        <f t="shared" si="2"/>
        <v>0.020804218936838925</v>
      </c>
      <c r="D63" s="15">
        <v>1</v>
      </c>
      <c r="E63" s="15">
        <v>2</v>
      </c>
      <c r="F63" s="24" t="s">
        <v>24</v>
      </c>
      <c r="M63" s="1"/>
      <c r="S63" s="1"/>
      <c r="AC63" s="1"/>
      <c r="AJ63" s="1"/>
    </row>
    <row r="64" spans="1:36" ht="12.75">
      <c r="A64" s="32">
        <v>1876</v>
      </c>
      <c r="B64" s="27">
        <f>B63*(EXP(LN(B65/B63)/(A65-A63)))</f>
        <v>649683.8550402804</v>
      </c>
      <c r="C64" s="29">
        <f t="shared" si="2"/>
        <v>0.015170678605071153</v>
      </c>
      <c r="D64" s="30">
        <v>5</v>
      </c>
      <c r="E64" s="30"/>
      <c r="F64" s="37"/>
      <c r="M64" s="1"/>
      <c r="S64" s="1"/>
      <c r="AC64" s="1"/>
      <c r="AJ64" s="1"/>
    </row>
    <row r="65" spans="1:36" ht="12.75">
      <c r="A65" s="18">
        <v>1877</v>
      </c>
      <c r="B65" s="15">
        <v>659540</v>
      </c>
      <c r="C65" s="17">
        <f t="shared" si="2"/>
        <v>0.01517067860507093</v>
      </c>
      <c r="D65" s="15">
        <v>2</v>
      </c>
      <c r="E65" s="15">
        <v>21</v>
      </c>
      <c r="F65" s="24"/>
      <c r="M65" s="1"/>
      <c r="S65" s="1"/>
      <c r="AC65" s="1"/>
      <c r="AJ65" s="1"/>
    </row>
    <row r="66" spans="1:36" ht="12.75">
      <c r="A66" s="32">
        <v>1878</v>
      </c>
      <c r="B66" s="27">
        <f>B65*(EXP(LN(B68/B65)/(A68-A65)))</f>
        <v>675257.7805934795</v>
      </c>
      <c r="C66" s="29">
        <f t="shared" si="2"/>
        <v>0.023831428864783843</v>
      </c>
      <c r="D66" s="30">
        <v>5</v>
      </c>
      <c r="E66" s="30"/>
      <c r="F66" s="37"/>
      <c r="M66" s="1"/>
      <c r="S66" s="1"/>
      <c r="AC66" s="1"/>
      <c r="AJ66" s="1"/>
    </row>
    <row r="67" spans="1:36" ht="12.75">
      <c r="A67" s="18">
        <v>1879</v>
      </c>
      <c r="B67" s="14">
        <f>B66*(EXP(LN(B68/B65)/(A68-A65)))</f>
        <v>691350.1383570848</v>
      </c>
      <c r="C67" s="17">
        <f t="shared" si="2"/>
        <v>0.023831428864783843</v>
      </c>
      <c r="D67" s="15">
        <v>5</v>
      </c>
      <c r="E67" s="15"/>
      <c r="F67" s="24"/>
      <c r="M67" s="1"/>
      <c r="S67" s="1"/>
      <c r="AC67" s="1"/>
      <c r="AJ67" s="1"/>
    </row>
    <row r="68" spans="1:36" ht="12.75">
      <c r="A68" s="32">
        <v>1880</v>
      </c>
      <c r="B68" s="30">
        <v>707826</v>
      </c>
      <c r="C68" s="29">
        <f t="shared" si="2"/>
        <v>0.02383142886478362</v>
      </c>
      <c r="D68" s="30">
        <v>1</v>
      </c>
      <c r="E68" s="30">
        <v>21</v>
      </c>
      <c r="F68" s="37"/>
      <c r="M68" s="1"/>
      <c r="S68" s="1"/>
      <c r="AC68" s="1"/>
      <c r="AJ68" s="1"/>
    </row>
    <row r="69" spans="1:36" ht="12.75">
      <c r="A69" s="18">
        <v>1881</v>
      </c>
      <c r="B69" s="14">
        <f>B68*(EXP(LN(B70/B68)/(A70-A68)))</f>
        <v>715107.5466417623</v>
      </c>
      <c r="C69" s="17">
        <f t="shared" si="2"/>
        <v>0.010287198607796588</v>
      </c>
      <c r="D69" s="15">
        <v>5</v>
      </c>
      <c r="E69" s="15"/>
      <c r="F69" s="24"/>
      <c r="M69" s="1"/>
      <c r="S69" s="1"/>
      <c r="AC69" s="1"/>
      <c r="AJ69" s="1"/>
    </row>
    <row r="70" spans="1:36" ht="12.75">
      <c r="A70" s="32">
        <v>1882</v>
      </c>
      <c r="B70" s="30">
        <v>722464</v>
      </c>
      <c r="C70" s="29">
        <f t="shared" si="2"/>
        <v>0.010287198607796366</v>
      </c>
      <c r="D70" s="30">
        <v>2</v>
      </c>
      <c r="E70" s="30">
        <v>21</v>
      </c>
      <c r="F70" s="37"/>
      <c r="M70" s="1"/>
      <c r="S70" s="1"/>
      <c r="AC70" s="1"/>
      <c r="AJ70" s="1"/>
    </row>
    <row r="71" spans="1:36" ht="12.75">
      <c r="A71" s="18">
        <v>1883</v>
      </c>
      <c r="B71" s="14">
        <f>B70*(EXP(LN(B73/B70)/(A73-A70)))</f>
        <v>739261.1113681524</v>
      </c>
      <c r="C71" s="17">
        <f t="shared" si="2"/>
        <v>0.023249755514672676</v>
      </c>
      <c r="D71" s="15">
        <v>5</v>
      </c>
      <c r="E71" s="15"/>
      <c r="F71" s="24"/>
      <c r="M71" s="1"/>
      <c r="S71" s="1"/>
      <c r="AC71" s="1"/>
      <c r="AJ71" s="1"/>
    </row>
    <row r="72" spans="1:36" ht="12.75">
      <c r="A72" s="32">
        <v>1884</v>
      </c>
      <c r="B72" s="27">
        <f>B71*(EXP(LN(B73/B70)/(A73-A70)))</f>
        <v>756448.7514689672</v>
      </c>
      <c r="C72" s="29">
        <f t="shared" si="2"/>
        <v>0.023249755514672676</v>
      </c>
      <c r="D72" s="30">
        <v>5</v>
      </c>
      <c r="E72" s="30"/>
      <c r="F72" s="37"/>
      <c r="M72" s="1"/>
      <c r="S72" s="1"/>
      <c r="AC72" s="1"/>
      <c r="AJ72" s="1"/>
    </row>
    <row r="73" spans="1:36" ht="12.75">
      <c r="A73" s="18">
        <v>1885</v>
      </c>
      <c r="B73" s="15">
        <v>774036</v>
      </c>
      <c r="C73" s="17">
        <f t="shared" si="2"/>
        <v>0.023249755514672676</v>
      </c>
      <c r="D73" s="15">
        <v>1</v>
      </c>
      <c r="E73" s="15">
        <v>12</v>
      </c>
      <c r="F73" s="24"/>
      <c r="M73" s="1"/>
      <c r="S73" s="1"/>
      <c r="AC73" s="1"/>
      <c r="AJ73" s="1"/>
    </row>
    <row r="74" spans="1:36" ht="12.75">
      <c r="A74" s="32">
        <v>1886</v>
      </c>
      <c r="B74" s="27">
        <f>B73*(EXP(LN(B78/B73)/(A78-A73)))</f>
        <v>792548.2683811228</v>
      </c>
      <c r="C74" s="29">
        <f t="shared" si="2"/>
        <v>0.02391654700960011</v>
      </c>
      <c r="D74" s="30">
        <v>5</v>
      </c>
      <c r="E74" s="30"/>
      <c r="F74" s="37"/>
      <c r="M74" s="1"/>
      <c r="S74" s="1"/>
      <c r="AC74" s="1"/>
      <c r="AJ74" s="1"/>
    </row>
    <row r="75" spans="1:36" ht="12.75">
      <c r="A75" s="18">
        <v>1887</v>
      </c>
      <c r="B75" s="14">
        <f>B74*(EXP(LN(B78/B74)/(A78-A74)))</f>
        <v>811503.2862992369</v>
      </c>
      <c r="C75" s="17">
        <f t="shared" si="2"/>
        <v>0.023916547009599887</v>
      </c>
      <c r="D75" s="15">
        <v>5</v>
      </c>
      <c r="E75" s="15"/>
      <c r="F75" s="24"/>
      <c r="M75" s="1"/>
      <c r="S75" s="1"/>
      <c r="AC75" s="1"/>
      <c r="AJ75" s="1"/>
    </row>
    <row r="76" spans="1:36" ht="12.75">
      <c r="A76" s="32">
        <v>1888</v>
      </c>
      <c r="B76" s="27">
        <f>B75*(EXP(LN(B78/B74)/(A78-A74)))</f>
        <v>830911.6427944574</v>
      </c>
      <c r="C76" s="29">
        <f t="shared" si="2"/>
        <v>0.023916547009599887</v>
      </c>
      <c r="D76" s="30">
        <v>5</v>
      </c>
      <c r="E76" s="30"/>
      <c r="F76" s="37"/>
      <c r="M76" s="1"/>
      <c r="S76" s="1"/>
      <c r="AC76" s="1"/>
      <c r="AJ76" s="1"/>
    </row>
    <row r="77" spans="1:36" ht="12.75">
      <c r="A77" s="18">
        <v>1889</v>
      </c>
      <c r="B77" s="14">
        <f>B76*(EXP(LN(B78/B74)/(A78-A74)))</f>
        <v>850784.1801601748</v>
      </c>
      <c r="C77" s="17">
        <f t="shared" si="2"/>
        <v>0.023916547009599887</v>
      </c>
      <c r="D77" s="15">
        <v>5</v>
      </c>
      <c r="E77" s="15"/>
      <c r="F77" s="24"/>
      <c r="M77" s="1"/>
      <c r="S77" s="1"/>
      <c r="AC77" s="1"/>
      <c r="AJ77" s="1"/>
    </row>
    <row r="78" spans="1:36" ht="12.75">
      <c r="A78" s="32">
        <v>1890</v>
      </c>
      <c r="B78" s="30">
        <v>871132</v>
      </c>
      <c r="C78" s="29">
        <f t="shared" si="2"/>
        <v>0.02391654700960033</v>
      </c>
      <c r="D78" s="30">
        <v>1</v>
      </c>
      <c r="E78" s="30">
        <v>11</v>
      </c>
      <c r="F78" s="37"/>
      <c r="M78" s="1"/>
      <c r="S78" s="1"/>
      <c r="AC78" s="1"/>
      <c r="AJ78" s="1"/>
    </row>
    <row r="79" spans="1:36" ht="12.75">
      <c r="A79" s="18">
        <v>1891</v>
      </c>
      <c r="B79" s="14">
        <f>B78*(EXP(LN(B83/B78)/(A83-A78)))</f>
        <v>885462.1195951791</v>
      </c>
      <c r="C79" s="17">
        <f t="shared" si="2"/>
        <v>0.01644999792818891</v>
      </c>
      <c r="D79" s="15">
        <v>5</v>
      </c>
      <c r="E79" s="15"/>
      <c r="F79" s="24"/>
      <c r="M79" s="1"/>
      <c r="S79" s="1"/>
      <c r="AC79" s="1"/>
      <c r="AJ79" s="1"/>
    </row>
    <row r="80" spans="1:36" ht="12.75">
      <c r="A80" s="32">
        <v>1892</v>
      </c>
      <c r="B80" s="27">
        <f>B79*(EXP(LN(B83/B79)/(A83-A79)))</f>
        <v>900027.9696280096</v>
      </c>
      <c r="C80" s="29">
        <f t="shared" si="2"/>
        <v>0.01644999792818891</v>
      </c>
      <c r="D80" s="30">
        <v>5</v>
      </c>
      <c r="E80" s="30"/>
      <c r="F80" s="37"/>
      <c r="M80" s="1"/>
      <c r="S80" s="1"/>
      <c r="AC80" s="1"/>
      <c r="AJ80" s="1"/>
    </row>
    <row r="81" spans="1:36" ht="12.75">
      <c r="A81" s="18">
        <v>1893</v>
      </c>
      <c r="B81" s="14">
        <f>B80*(EXP(LN(B83/B79)/(A83-A79)))</f>
        <v>914833.4278637024</v>
      </c>
      <c r="C81" s="17">
        <f t="shared" si="2"/>
        <v>0.01644999792818891</v>
      </c>
      <c r="D81" s="15">
        <v>5</v>
      </c>
      <c r="E81" s="15"/>
      <c r="F81" s="24"/>
      <c r="M81" s="1"/>
      <c r="S81" s="1"/>
      <c r="AC81" s="1"/>
      <c r="AJ81" s="1"/>
    </row>
    <row r="82" spans="1:36" ht="12.75">
      <c r="A82" s="32">
        <v>1894</v>
      </c>
      <c r="B82" s="27">
        <f>B81*(EXP(LN(B83/B79)/(A83-A79)))</f>
        <v>929882.4358566983</v>
      </c>
      <c r="C82" s="29">
        <f t="shared" si="2"/>
        <v>0.01644999792818891</v>
      </c>
      <c r="D82" s="30">
        <v>5</v>
      </c>
      <c r="E82" s="30"/>
      <c r="F82" s="37"/>
      <c r="M82" s="1"/>
      <c r="S82" s="1"/>
      <c r="AC82" s="1"/>
      <c r="AJ82" s="1"/>
    </row>
    <row r="83" spans="1:36" ht="12.75">
      <c r="A83" s="18">
        <v>1895</v>
      </c>
      <c r="B83" s="15">
        <v>945179</v>
      </c>
      <c r="C83" s="17">
        <f t="shared" si="2"/>
        <v>0.016449997928188687</v>
      </c>
      <c r="D83" s="15">
        <v>1</v>
      </c>
      <c r="E83" s="15">
        <v>11</v>
      </c>
      <c r="F83" s="24"/>
      <c r="M83" s="1"/>
      <c r="S83" s="1"/>
      <c r="AC83" s="1"/>
      <c r="AJ83" s="1"/>
    </row>
    <row r="84" spans="1:36" ht="12.75">
      <c r="A84" s="32">
        <v>1896</v>
      </c>
      <c r="B84" s="30">
        <v>958590</v>
      </c>
      <c r="C84" s="29">
        <f t="shared" si="2"/>
        <v>0.014188846768707242</v>
      </c>
      <c r="D84" s="30">
        <v>2</v>
      </c>
      <c r="E84" s="30">
        <v>22</v>
      </c>
      <c r="F84" s="37"/>
      <c r="M84" s="1"/>
      <c r="S84" s="1"/>
      <c r="AC84" s="1"/>
      <c r="AJ84" s="1"/>
    </row>
    <row r="85" spans="1:36" ht="12.75">
      <c r="A85" s="18">
        <v>1897</v>
      </c>
      <c r="B85" s="15">
        <v>981681</v>
      </c>
      <c r="C85" s="17">
        <f t="shared" si="2"/>
        <v>0.02408850499170656</v>
      </c>
      <c r="D85" s="15">
        <v>2</v>
      </c>
      <c r="E85" s="15">
        <v>22</v>
      </c>
      <c r="F85" s="24"/>
      <c r="M85" s="1"/>
      <c r="S85" s="1"/>
      <c r="AC85" s="1"/>
      <c r="AJ85" s="1"/>
    </row>
    <row r="86" spans="1:36" ht="12.75">
      <c r="A86" s="32">
        <v>1898</v>
      </c>
      <c r="B86" s="30">
        <v>1004771</v>
      </c>
      <c r="C86" s="29">
        <f t="shared" si="2"/>
        <v>0.023520878982072668</v>
      </c>
      <c r="D86" s="30">
        <v>2</v>
      </c>
      <c r="E86" s="30">
        <v>22</v>
      </c>
      <c r="F86" s="37"/>
      <c r="M86" s="1"/>
      <c r="S86" s="1"/>
      <c r="AC86" s="1"/>
      <c r="AJ86" s="1"/>
    </row>
    <row r="87" spans="1:36" ht="13.5" thickBot="1">
      <c r="A87" s="21">
        <v>1899</v>
      </c>
      <c r="B87" s="23">
        <v>1012650</v>
      </c>
      <c r="C87" s="22">
        <f t="shared" si="2"/>
        <v>0.00784158778467936</v>
      </c>
      <c r="D87" s="23">
        <v>2</v>
      </c>
      <c r="E87" s="23">
        <v>21</v>
      </c>
      <c r="F87" s="24"/>
      <c r="M87" s="1"/>
      <c r="S87" s="1"/>
      <c r="AC87" s="1"/>
      <c r="AJ87" s="1"/>
    </row>
    <row r="88" spans="1:36" ht="12.75">
      <c r="A88" s="32">
        <v>1900</v>
      </c>
      <c r="B88" s="30">
        <v>1060632</v>
      </c>
      <c r="C88" s="29">
        <f t="shared" si="2"/>
        <v>0.047382609983706026</v>
      </c>
      <c r="D88" s="30">
        <v>1</v>
      </c>
      <c r="E88" s="30">
        <v>11</v>
      </c>
      <c r="F88" s="37" t="s">
        <v>21</v>
      </c>
      <c r="M88" s="1"/>
      <c r="S88" s="1"/>
      <c r="AC88" s="1"/>
      <c r="AJ88" s="1"/>
    </row>
    <row r="89" spans="1:36" ht="12.75">
      <c r="A89" s="18">
        <v>1901</v>
      </c>
      <c r="B89" s="15">
        <v>1071687</v>
      </c>
      <c r="C89" s="17">
        <f t="shared" si="2"/>
        <v>0.010423030796732569</v>
      </c>
      <c r="D89" s="15">
        <v>2</v>
      </c>
      <c r="E89" s="15">
        <v>21</v>
      </c>
      <c r="F89" s="24"/>
      <c r="M89" s="1"/>
      <c r="S89" s="1"/>
      <c r="AC89" s="1"/>
      <c r="AJ89" s="1"/>
    </row>
    <row r="90" spans="1:36" ht="12.75">
      <c r="A90" s="32">
        <v>1902</v>
      </c>
      <c r="B90" s="27">
        <f>B89*(EXP(LN(B93/B89)/(A93-A89)))</f>
        <v>1089901.3601121488</v>
      </c>
      <c r="C90" s="29">
        <f aca="true" t="shared" si="3" ref="C90:C102">(B90/B89-1)</f>
        <v>0.016995970010039052</v>
      </c>
      <c r="D90" s="30">
        <v>5</v>
      </c>
      <c r="E90" s="30"/>
      <c r="F90" s="37"/>
      <c r="M90" s="1"/>
      <c r="S90" s="1"/>
      <c r="AC90" s="1"/>
      <c r="AJ90" s="1"/>
    </row>
    <row r="91" spans="1:36" ht="12.75">
      <c r="A91" s="18">
        <v>1903</v>
      </c>
      <c r="B91" s="14">
        <f>B90*(EXP(LN(B93/B89)/(A93-A89)))</f>
        <v>1108425.2909425157</v>
      </c>
      <c r="C91" s="17">
        <f t="shared" si="3"/>
        <v>0.016995970010039052</v>
      </c>
      <c r="D91" s="15">
        <v>5</v>
      </c>
      <c r="E91" s="15"/>
      <c r="F91" s="24"/>
      <c r="M91" s="1"/>
      <c r="S91" s="1"/>
      <c r="AC91" s="1"/>
      <c r="AJ91" s="1"/>
    </row>
    <row r="92" spans="1:36" ht="12.75">
      <c r="A92" s="32">
        <v>1904</v>
      </c>
      <c r="B92" s="27">
        <f>B91*(EXP(LN(B93/B89)/(A93-A89)))</f>
        <v>1127264.0539457435</v>
      </c>
      <c r="C92" s="29">
        <f t="shared" si="3"/>
        <v>0.016995970010039052</v>
      </c>
      <c r="D92" s="30">
        <v>5</v>
      </c>
      <c r="E92" s="30"/>
      <c r="F92" s="37"/>
      <c r="M92" s="1"/>
      <c r="S92" s="1"/>
      <c r="AC92" s="1"/>
      <c r="AJ92" s="1"/>
    </row>
    <row r="93" spans="1:36" ht="12.75">
      <c r="A93" s="18">
        <v>1905</v>
      </c>
      <c r="B93" s="15">
        <v>1146423</v>
      </c>
      <c r="C93" s="17">
        <f t="shared" si="3"/>
        <v>0.016995970010038608</v>
      </c>
      <c r="D93" s="15">
        <v>1</v>
      </c>
      <c r="E93" s="15">
        <v>12</v>
      </c>
      <c r="F93" s="24"/>
      <c r="M93" s="1"/>
      <c r="S93" s="1"/>
      <c r="AC93" s="1"/>
      <c r="AJ93" s="1"/>
    </row>
    <row r="94" spans="1:36" ht="12.75">
      <c r="A94" s="32">
        <v>1906</v>
      </c>
      <c r="B94" s="30">
        <v>1158550</v>
      </c>
      <c r="C94" s="29">
        <f t="shared" si="3"/>
        <v>0.010578119943511322</v>
      </c>
      <c r="D94" s="30">
        <v>2</v>
      </c>
      <c r="E94" s="30">
        <v>21</v>
      </c>
      <c r="F94" s="37"/>
      <c r="M94" s="1"/>
      <c r="S94" s="1"/>
      <c r="AC94" s="1"/>
      <c r="AJ94" s="1"/>
    </row>
    <row r="95" spans="1:36" ht="12.75">
      <c r="A95" s="18">
        <v>1907</v>
      </c>
      <c r="B95" s="15">
        <v>1178150</v>
      </c>
      <c r="C95" s="17">
        <f t="shared" si="3"/>
        <v>0.01691769884769756</v>
      </c>
      <c r="D95" s="15">
        <v>2</v>
      </c>
      <c r="E95" s="15">
        <v>21</v>
      </c>
      <c r="F95" s="24"/>
      <c r="M95" s="1"/>
      <c r="S95" s="1"/>
      <c r="AC95" s="1"/>
      <c r="AJ95" s="1"/>
    </row>
    <row r="96" spans="1:36" ht="12.75">
      <c r="A96" s="32">
        <v>1908</v>
      </c>
      <c r="B96" s="30">
        <v>1195980</v>
      </c>
      <c r="C96" s="29">
        <f t="shared" si="3"/>
        <v>0.015133896362941934</v>
      </c>
      <c r="D96" s="30">
        <v>2</v>
      </c>
      <c r="E96" s="30">
        <v>21</v>
      </c>
      <c r="F96" s="37"/>
      <c r="M96" s="1"/>
      <c r="S96" s="1"/>
      <c r="AC96" s="1"/>
      <c r="AJ96" s="1"/>
    </row>
    <row r="97" spans="1:36" ht="12.75">
      <c r="A97" s="18">
        <v>1909</v>
      </c>
      <c r="B97" s="15">
        <v>1216420</v>
      </c>
      <c r="C97" s="17">
        <f t="shared" si="3"/>
        <v>0.017090586799110463</v>
      </c>
      <c r="D97" s="15">
        <v>2</v>
      </c>
      <c r="E97" s="15">
        <v>21</v>
      </c>
      <c r="F97" s="24"/>
      <c r="M97" s="1"/>
      <c r="S97" s="1"/>
      <c r="AC97" s="1"/>
      <c r="AJ97" s="1"/>
    </row>
    <row r="98" spans="1:36" ht="12.75">
      <c r="A98" s="32">
        <v>1910</v>
      </c>
      <c r="B98" s="30">
        <v>1234623</v>
      </c>
      <c r="C98" s="29">
        <f t="shared" si="3"/>
        <v>0.014964403742128596</v>
      </c>
      <c r="D98" s="30">
        <v>1</v>
      </c>
      <c r="E98" s="30">
        <v>12</v>
      </c>
      <c r="F98" s="37"/>
      <c r="M98" s="1"/>
      <c r="S98" s="1"/>
      <c r="AC98" s="1"/>
      <c r="AJ98" s="1"/>
    </row>
    <row r="99" spans="1:36" ht="12.75">
      <c r="A99" s="18">
        <v>1911</v>
      </c>
      <c r="B99" s="15">
        <v>1241221</v>
      </c>
      <c r="C99" s="17">
        <f t="shared" si="3"/>
        <v>0.005344141490965182</v>
      </c>
      <c r="D99" s="15">
        <v>2</v>
      </c>
      <c r="E99" s="26">
        <v>21</v>
      </c>
      <c r="F99" s="24"/>
      <c r="M99" s="1"/>
      <c r="S99" s="1"/>
      <c r="AC99" s="1"/>
      <c r="AJ99" s="1"/>
    </row>
    <row r="100" spans="1:36" ht="12.75">
      <c r="A100" s="32">
        <v>1912</v>
      </c>
      <c r="B100" s="30">
        <v>1256929</v>
      </c>
      <c r="C100" s="29">
        <f t="shared" si="3"/>
        <v>0.012655280566474358</v>
      </c>
      <c r="D100" s="30">
        <v>2</v>
      </c>
      <c r="E100" s="38">
        <v>21</v>
      </c>
      <c r="F100" s="37"/>
      <c r="M100" s="1"/>
      <c r="S100" s="1"/>
      <c r="AC100" s="1"/>
      <c r="AJ100" s="1"/>
    </row>
    <row r="101" spans="1:36" ht="12.75">
      <c r="A101" s="18">
        <v>1913</v>
      </c>
      <c r="B101" s="15">
        <v>1274100</v>
      </c>
      <c r="C101" s="17">
        <f t="shared" si="3"/>
        <v>0.01366107393496363</v>
      </c>
      <c r="D101" s="15">
        <v>2</v>
      </c>
      <c r="E101" s="26">
        <v>21</v>
      </c>
      <c r="F101" s="24"/>
      <c r="M101" s="1"/>
      <c r="S101" s="1"/>
      <c r="AC101" s="1"/>
      <c r="AJ101" s="1"/>
    </row>
    <row r="102" spans="1:36" ht="12.75">
      <c r="A102" s="32">
        <v>1914</v>
      </c>
      <c r="B102" s="30">
        <v>1289500</v>
      </c>
      <c r="C102" s="29">
        <f t="shared" si="3"/>
        <v>0.012086963346676027</v>
      </c>
      <c r="D102" s="30">
        <v>2</v>
      </c>
      <c r="E102" s="38">
        <v>21</v>
      </c>
      <c r="F102" s="37"/>
      <c r="M102" s="1"/>
      <c r="S102" s="1"/>
      <c r="AC102" s="1"/>
      <c r="AJ102" s="1"/>
    </row>
    <row r="103" spans="1:13" ht="12.75">
      <c r="A103" s="2"/>
      <c r="M103" s="2"/>
    </row>
    <row r="104" spans="1:13" ht="12.75">
      <c r="A104" s="2"/>
      <c r="M104" s="2"/>
    </row>
    <row r="105" spans="1:13" ht="12.75">
      <c r="A105" s="3" t="s">
        <v>2</v>
      </c>
      <c r="M105" s="2"/>
    </row>
    <row r="106" spans="1:13" ht="12.75">
      <c r="A106" s="10" t="s">
        <v>3</v>
      </c>
      <c r="M106" s="2"/>
    </row>
    <row r="107" spans="1:13" ht="12.75">
      <c r="A107" s="10" t="s">
        <v>15</v>
      </c>
      <c r="M107" s="2"/>
    </row>
    <row r="108" spans="1:13" ht="12.75">
      <c r="A108" s="10" t="s">
        <v>16</v>
      </c>
      <c r="M108" s="2"/>
    </row>
    <row r="109" spans="1:13" ht="12.75">
      <c r="A109" s="10" t="s">
        <v>17</v>
      </c>
      <c r="M109" s="2"/>
    </row>
    <row r="110" spans="1:13" ht="12.75">
      <c r="A110" s="10" t="s">
        <v>18</v>
      </c>
      <c r="M110" s="2"/>
    </row>
    <row r="111" spans="1:13" ht="12.75">
      <c r="A111" s="10" t="s">
        <v>19</v>
      </c>
      <c r="M111" s="2"/>
    </row>
    <row r="112" spans="1:13" ht="12.75">
      <c r="A112" s="10"/>
      <c r="M112" s="2"/>
    </row>
    <row r="113" spans="1:13" ht="12.75">
      <c r="A113" s="5" t="s">
        <v>5</v>
      </c>
      <c r="M113" s="2"/>
    </row>
    <row r="114" spans="1:13" ht="12.75">
      <c r="A114" s="5" t="s">
        <v>1</v>
      </c>
      <c r="M114" s="2"/>
    </row>
    <row r="115" spans="1:13" ht="12.75">
      <c r="A115" s="5" t="s">
        <v>9</v>
      </c>
      <c r="M115" s="2"/>
    </row>
    <row r="116" spans="1:13" ht="12.75">
      <c r="A116" s="5" t="s">
        <v>10</v>
      </c>
      <c r="M116" s="2"/>
    </row>
    <row r="117" spans="1:13" ht="12.75">
      <c r="A117" s="5" t="s">
        <v>11</v>
      </c>
      <c r="M117" s="2"/>
    </row>
    <row r="118" spans="1:13" ht="12.75">
      <c r="A118" s="5" t="s">
        <v>12</v>
      </c>
      <c r="M118" s="2"/>
    </row>
    <row r="119" spans="1:13" ht="12.75">
      <c r="A119" s="2"/>
      <c r="M119" s="2"/>
    </row>
    <row r="120" spans="1:13" ht="12.75">
      <c r="A120" s="2"/>
      <c r="M120" s="2"/>
    </row>
    <row r="121" spans="1:13" ht="12.75">
      <c r="A121" s="2"/>
      <c r="M121" s="2"/>
    </row>
    <row r="122" spans="1:13" ht="12.75">
      <c r="A122" s="2"/>
      <c r="M122" s="2"/>
    </row>
    <row r="123" spans="1:13" ht="12.75">
      <c r="A123" s="2"/>
      <c r="M123" s="2"/>
    </row>
    <row r="124" spans="1:13" ht="12.75">
      <c r="A124" s="2"/>
      <c r="M124" s="2"/>
    </row>
    <row r="125" spans="1:13" ht="12.75">
      <c r="A125" s="2"/>
      <c r="M125" s="2"/>
    </row>
    <row r="126" spans="1:13" ht="12.75">
      <c r="A126" s="2"/>
      <c r="M126" s="2"/>
    </row>
    <row r="127" spans="1:13" ht="12.75">
      <c r="A127" s="2"/>
      <c r="M127" s="2"/>
    </row>
    <row r="128" spans="1:13" ht="12.75">
      <c r="A128" s="2"/>
      <c r="M128" s="2"/>
    </row>
    <row r="129" spans="1:13" ht="12.75">
      <c r="A129" s="2"/>
      <c r="M129" s="2"/>
    </row>
    <row r="130" spans="1:13" ht="12.75">
      <c r="A130" s="2"/>
      <c r="M130" s="2"/>
    </row>
    <row r="131" spans="1:13" ht="12.75">
      <c r="A131" s="2"/>
      <c r="M131" s="2"/>
    </row>
    <row r="132" spans="1:13" ht="12.75">
      <c r="A132" s="2"/>
      <c r="M132" s="2"/>
    </row>
    <row r="133" spans="1:13" ht="12.75">
      <c r="A133" s="2"/>
      <c r="M133" s="2"/>
    </row>
    <row r="134" spans="1:13" ht="12.75">
      <c r="A134" s="2"/>
      <c r="M134" s="2"/>
    </row>
    <row r="135" spans="1:13" ht="12.75">
      <c r="A135" s="2"/>
      <c r="M135" s="2"/>
    </row>
    <row r="136" spans="1:13" ht="12.75">
      <c r="A136" s="2"/>
      <c r="M136" s="2"/>
    </row>
    <row r="137" spans="1:13" ht="12.75">
      <c r="A137" s="2"/>
      <c r="M137" s="2"/>
    </row>
    <row r="138" spans="1:13" ht="12.75">
      <c r="A138" s="2"/>
      <c r="M138" s="2"/>
    </row>
    <row r="139" spans="1:13" ht="12.75">
      <c r="A139" s="2"/>
      <c r="M139" s="2"/>
    </row>
    <row r="140" spans="1:13" ht="12.75">
      <c r="A140" s="2"/>
      <c r="M140" s="2"/>
    </row>
    <row r="141" spans="1:13" ht="12.75">
      <c r="A141" s="2"/>
      <c r="M141" s="2"/>
    </row>
    <row r="142" spans="1:13" ht="12.75">
      <c r="A142" s="2"/>
      <c r="M142" s="2"/>
    </row>
    <row r="143" spans="1:13" ht="12.75">
      <c r="A143" s="2"/>
      <c r="M143" s="2"/>
    </row>
    <row r="144" spans="1:13" ht="12.75">
      <c r="A144" s="2"/>
      <c r="M144" s="2"/>
    </row>
    <row r="145" spans="1:13" ht="12.75">
      <c r="A145" s="2"/>
      <c r="M145" s="2"/>
    </row>
    <row r="146" spans="1:13" ht="12.75">
      <c r="A146" s="2"/>
      <c r="M146" s="2"/>
    </row>
    <row r="147" spans="1:13" ht="12.75">
      <c r="A147" s="2"/>
      <c r="M147" s="2"/>
    </row>
    <row r="148" spans="1:13" ht="12.75">
      <c r="A148" s="2"/>
      <c r="M148" s="2"/>
    </row>
    <row r="149" spans="1:13" ht="12.75">
      <c r="A149" s="2"/>
      <c r="M149" s="2"/>
    </row>
    <row r="150" spans="1:13" ht="12.75">
      <c r="A150" s="2"/>
      <c r="M150" s="2"/>
    </row>
    <row r="151" spans="1:13" ht="12.75">
      <c r="A151" s="2"/>
      <c r="M151" s="2"/>
    </row>
    <row r="152" spans="1:13" ht="12.75">
      <c r="A152" s="2"/>
      <c r="M152" s="2"/>
    </row>
    <row r="153" spans="1:13" ht="12.75">
      <c r="A153" s="2"/>
      <c r="M153" s="2"/>
    </row>
    <row r="154" spans="1:13" ht="12.75">
      <c r="A154" s="2"/>
      <c r="M154" s="2"/>
    </row>
    <row r="155" spans="1:13" ht="12.75">
      <c r="A155" s="2"/>
      <c r="M155" s="2"/>
    </row>
    <row r="156" spans="1:13" ht="12.75">
      <c r="A156" s="2"/>
      <c r="M156" s="2"/>
    </row>
    <row r="157" spans="1:13" ht="12.75">
      <c r="A157" s="2"/>
      <c r="M157" s="2"/>
    </row>
    <row r="158" spans="1:13" ht="12.75">
      <c r="A158" s="2"/>
      <c r="M158" s="2"/>
    </row>
    <row r="159" spans="1:13" ht="12.75">
      <c r="A159" s="2"/>
      <c r="M159" s="2"/>
    </row>
    <row r="160" spans="1:13" ht="12.75">
      <c r="A160" s="2"/>
      <c r="M160" s="2"/>
    </row>
    <row r="161" spans="1:13" ht="12.75">
      <c r="A161" s="2"/>
      <c r="M161" s="2"/>
    </row>
    <row r="162" spans="1:13" ht="12.75">
      <c r="A162" s="2"/>
      <c r="M162" s="2"/>
    </row>
    <row r="163" spans="1:13" ht="12.75">
      <c r="A163" s="2"/>
      <c r="M163" s="2"/>
    </row>
    <row r="164" spans="1:13" ht="12.75">
      <c r="A164" s="2"/>
      <c r="M164" s="2"/>
    </row>
    <row r="165" spans="1:13" ht="12.75">
      <c r="A165" s="2"/>
      <c r="M165" s="2"/>
    </row>
    <row r="166" spans="1:13" ht="12.75">
      <c r="A166" s="2"/>
      <c r="M166" s="2"/>
    </row>
    <row r="167" spans="1:13" ht="12.75">
      <c r="A167" s="2"/>
      <c r="M167" s="2"/>
    </row>
    <row r="168" spans="1:13" ht="12.75">
      <c r="A168" s="2"/>
      <c r="M168" s="2"/>
    </row>
    <row r="169" spans="1:13" ht="12.75">
      <c r="A169" s="2"/>
      <c r="M169" s="2"/>
    </row>
    <row r="170" spans="1:13" ht="12.75">
      <c r="A170" s="2"/>
      <c r="M170" s="2"/>
    </row>
    <row r="171" spans="1:13" ht="12.75">
      <c r="A171" s="2"/>
      <c r="M171" s="2"/>
    </row>
    <row r="172" spans="1:13" ht="12.75">
      <c r="A172" s="2"/>
      <c r="M172" s="2"/>
    </row>
    <row r="173" spans="1:13" ht="12.75">
      <c r="A173" s="2"/>
      <c r="M173" s="2"/>
    </row>
    <row r="174" spans="1:13" ht="12.75">
      <c r="A174" s="2"/>
      <c r="M174" s="2"/>
    </row>
    <row r="175" spans="1:13" ht="12.75">
      <c r="A175" s="2"/>
      <c r="M175" s="2"/>
    </row>
    <row r="176" spans="1:13" ht="12.75">
      <c r="A176" s="2"/>
      <c r="M176" s="2"/>
    </row>
    <row r="177" spans="1:13" ht="12.75">
      <c r="A177" s="2"/>
      <c r="M177" s="2"/>
    </row>
    <row r="178" spans="1:13" ht="12.75">
      <c r="A178" s="2"/>
      <c r="M178" s="2"/>
    </row>
    <row r="179" spans="1:13" ht="12.75">
      <c r="A179" s="2"/>
      <c r="M179" s="2"/>
    </row>
    <row r="180" spans="1:13" ht="12.75">
      <c r="A180" s="2"/>
      <c r="M180" s="2"/>
    </row>
    <row r="181" spans="1:13" ht="12.75">
      <c r="A181" s="2"/>
      <c r="M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</sheetData>
  <printOptions gridLines="1"/>
  <pageMargins left="0.96" right="0.8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akunz</dc:creator>
  <cp:keywords/>
  <dc:description/>
  <cp:lastModifiedBy>Werner</cp:lastModifiedBy>
  <cp:lastPrinted>2006-05-30T07:46:10Z</cp:lastPrinted>
  <dcterms:created xsi:type="dcterms:W3CDTF">2004-01-29T12:51:46Z</dcterms:created>
  <dcterms:modified xsi:type="dcterms:W3CDTF">2006-06-29T16:11:54Z</dcterms:modified>
  <cp:category/>
  <cp:version/>
  <cp:contentType/>
  <cp:contentStatus/>
</cp:coreProperties>
</file>