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'Tabelle1'!$A$1:$F$61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<sst xmlns="http://schemas.openxmlformats.org/spreadsheetml/2006/main" count="18" uniqueCount="17">
  <si>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</si>
  <si>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</si>
  <si>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</si>
  <si>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</si>
  <si>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</si>
  <si>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</si>
  <si>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</si>
  <si>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Landdrostei Stade (STD)</t>
  </si>
  <si>
    <t>Bevölkerung: Königreich Hannover (HAN)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</si>
  <si>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</si>
  <si>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</si>
  <si>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</si>
  <si>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</si>
  <si>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</si>
  <si>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</si>
  <si>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36: von Brachelli, Handbuch Kgr. Preußen</t>
  </si>
  <si>
    <t>Ab 1866 s. Kgr. Preußen.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</si>
</sst>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3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8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8" t="s">
        <v>13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14</v>
      </c>
    </row>
    <row r="7" spans="1:40" ht="12.75">
      <c r="A7" s="6">
        <v>1823</v>
      </c>
      <c r="B7" s="14">
        <v>208251</v>
      </c>
      <c r="D7">
        <v>5</v>
      </c>
      <c r="L7" s="6"/>
      <c r="R7" s="6"/>
      <c r="AB7" s="6"/>
      <c r="AC7" s="4"/>
      <c r="AI7" s="6"/>
      <c r="AN7" s="5"/>
    </row>
    <row r="8" spans="1:40" ht="12.75">
      <c r="A8" s="16">
        <v>1824</v>
      </c>
      <c r="B8" s="17">
        <v>211325</v>
      </c>
      <c r="C8" s="18">
        <f aca="true" t="shared" si="0" ref="C8:C49">(B8/B7-1)</f>
        <v>0.0147610335604631</v>
      </c>
      <c r="D8" s="19">
        <v>5</v>
      </c>
      <c r="E8" s="20"/>
      <c r="F8" s="19"/>
      <c r="L8" s="6"/>
      <c r="R8" s="6"/>
      <c r="AB8" s="6"/>
      <c r="AC8" s="4"/>
      <c r="AI8" s="6"/>
      <c r="AN8" s="4"/>
    </row>
    <row r="9" spans="1:40" ht="12.75">
      <c r="A9" s="6">
        <v>1825</v>
      </c>
      <c r="B9">
        <v>214455</v>
      </c>
      <c r="C9" s="13">
        <f t="shared" si="0"/>
        <v>0.01481130959422683</v>
      </c>
      <c r="D9">
        <v>3</v>
      </c>
      <c r="E9" s="2">
        <v>36</v>
      </c>
      <c r="L9" s="6"/>
      <c r="R9" s="6"/>
      <c r="AB9" s="6"/>
      <c r="AC9" s="4"/>
      <c r="AI9" s="6"/>
      <c r="AN9" s="4"/>
    </row>
    <row r="10" spans="1:40" ht="12.75">
      <c r="A10" s="16">
        <v>1826</v>
      </c>
      <c r="B10" s="21">
        <f>B9*(EXP(LN(B17/B9)/(A17-A9)))</f>
        <v>217622.23264177766</v>
      </c>
      <c r="C10" s="18">
        <f t="shared" si="0"/>
        <v>0.01476875168113434</v>
      </c>
      <c r="D10" s="19">
        <v>5</v>
      </c>
      <c r="E10" s="20"/>
      <c r="F10" s="19"/>
      <c r="L10" s="6"/>
      <c r="R10" s="6"/>
      <c r="AB10" s="6"/>
      <c r="AC10" s="4"/>
      <c r="AI10" s="6"/>
      <c r="AN10" s="4"/>
    </row>
    <row r="11" spans="1:40" ht="12.75">
      <c r="A11" s="6">
        <v>1827</v>
      </c>
      <c r="B11" s="12">
        <f>B10*(EXP(LN(B17/B10)/(A17-A10)))</f>
        <v>220836.24135595807</v>
      </c>
      <c r="C11" s="13">
        <f t="shared" si="0"/>
        <v>0.014768751681134118</v>
      </c>
      <c r="D11">
        <v>5</v>
      </c>
      <c r="L11" s="6"/>
      <c r="R11" s="6"/>
      <c r="V11" s="4"/>
      <c r="AB11" s="6"/>
      <c r="AC11" s="5"/>
      <c r="AI11" s="6"/>
      <c r="AN11" s="4"/>
    </row>
    <row r="12" spans="1:40" ht="12.75">
      <c r="A12" s="16">
        <v>1828</v>
      </c>
      <c r="B12" s="21">
        <f>B11*(EXP(LN(B17/B11)/(A17-A11)))</f>
        <v>224097.71696673927</v>
      </c>
      <c r="C12" s="18">
        <f t="shared" si="0"/>
        <v>0.01476875168113434</v>
      </c>
      <c r="D12" s="19">
        <v>5</v>
      </c>
      <c r="E12" s="20"/>
      <c r="F12" s="19"/>
      <c r="L12" s="6"/>
      <c r="R12" s="6"/>
      <c r="V12" s="4"/>
      <c r="AB12" s="6"/>
      <c r="AC12" s="4"/>
      <c r="AI12" s="6"/>
      <c r="AN12" s="4"/>
    </row>
    <row r="13" spans="1:40" ht="12.75">
      <c r="A13" s="6">
        <v>1829</v>
      </c>
      <c r="B13" s="12">
        <f>B12*(EXP(LN(B17/B12)/(A17-A12)))</f>
        <v>227407.36050093017</v>
      </c>
      <c r="C13" s="13">
        <f t="shared" si="0"/>
        <v>0.01476875168113434</v>
      </c>
      <c r="D13">
        <v>5</v>
      </c>
      <c r="L13" s="6"/>
      <c r="R13" s="6"/>
      <c r="V13" s="4"/>
      <c r="AB13" s="6"/>
      <c r="AC13" s="4"/>
      <c r="AI13" s="6"/>
      <c r="AN13" s="4"/>
    </row>
    <row r="14" spans="1:40" ht="12.75">
      <c r="A14" s="16">
        <v>1830</v>
      </c>
      <c r="B14" s="21">
        <f>B13*(EXP(LN(B17/B13)/(A17-A13)))</f>
        <v>230765.8833386306</v>
      </c>
      <c r="C14" s="18">
        <f t="shared" si="0"/>
        <v>0.01476875168113434</v>
      </c>
      <c r="D14" s="19">
        <v>5</v>
      </c>
      <c r="E14" s="20"/>
      <c r="F14" s="19"/>
      <c r="L14" s="6"/>
      <c r="R14" s="6"/>
      <c r="V14" s="4"/>
      <c r="AB14" s="6"/>
      <c r="AI14" s="6"/>
      <c r="AN14" s="4"/>
    </row>
    <row r="15" spans="1:40" ht="12.75">
      <c r="A15" s="6">
        <v>1831</v>
      </c>
      <c r="B15" s="12">
        <f>B14*(EXP(LN(B17/B13)/(A17-A13)))</f>
        <v>234174.00736613647</v>
      </c>
      <c r="C15" s="13">
        <f t="shared" si="0"/>
        <v>0.01476875168113434</v>
      </c>
      <c r="D15">
        <v>5</v>
      </c>
      <c r="L15" s="6"/>
      <c r="R15" s="6"/>
      <c r="V15" s="4"/>
      <c r="AB15" s="6"/>
      <c r="AI15" s="6"/>
      <c r="AN15" s="4"/>
    </row>
    <row r="16" spans="1:35" ht="12.75">
      <c r="A16" s="16">
        <v>1832</v>
      </c>
      <c r="B16" s="21">
        <f>B15*(EXP(LN(B17/B13)/(A17-A13)))</f>
        <v>237632.46513110306</v>
      </c>
      <c r="C16" s="18">
        <f t="shared" si="0"/>
        <v>0.01476875168113434</v>
      </c>
      <c r="D16" s="19">
        <v>5</v>
      </c>
      <c r="E16" s="20"/>
      <c r="F16" s="19"/>
      <c r="L16" s="6"/>
      <c r="R16" s="6"/>
      <c r="V16" s="4"/>
      <c r="AB16" s="6"/>
      <c r="AI16" s="6"/>
    </row>
    <row r="17" spans="1:35" ht="12.75">
      <c r="A17" s="6">
        <v>1833</v>
      </c>
      <c r="B17">
        <v>241142</v>
      </c>
      <c r="C17" s="13">
        <f t="shared" si="0"/>
        <v>0.014768751681133674</v>
      </c>
      <c r="D17">
        <v>1</v>
      </c>
      <c r="E17" s="2">
        <v>2</v>
      </c>
      <c r="L17" s="6"/>
      <c r="O17" s="4"/>
      <c r="R17" s="6"/>
      <c r="V17" s="4"/>
      <c r="AB17" s="6"/>
      <c r="AI17" s="6"/>
    </row>
    <row r="18" spans="1:35" ht="12.75">
      <c r="A18" s="16">
        <v>1834</v>
      </c>
      <c r="B18" s="21">
        <f>B17*(EXP(LN(B20/B17)/(A20-A17)))</f>
        <v>242595.88335677606</v>
      </c>
      <c r="C18" s="18">
        <f t="shared" si="0"/>
        <v>0.006029158573687132</v>
      </c>
      <c r="D18" s="19">
        <v>5</v>
      </c>
      <c r="E18" s="20"/>
      <c r="F18" s="19"/>
      <c r="L18" s="6"/>
      <c r="O18" s="4"/>
      <c r="R18" s="6"/>
      <c r="V18" s="4"/>
      <c r="AB18" s="6"/>
      <c r="AI18" s="6"/>
    </row>
    <row r="19" spans="1:35" ht="12.75">
      <c r="A19" s="6">
        <v>1835</v>
      </c>
      <c r="B19" s="12">
        <f>B18*(EXP(LN(B20/B17)/(A20-A17)))</f>
        <v>244058.53240685776</v>
      </c>
      <c r="C19" s="13">
        <f t="shared" si="0"/>
        <v>0.006029158573687132</v>
      </c>
      <c r="D19">
        <v>5</v>
      </c>
      <c r="L19" s="6"/>
      <c r="O19" s="4"/>
      <c r="R19" s="6"/>
      <c r="AB19" s="6"/>
      <c r="AI19" s="6"/>
    </row>
    <row r="20" spans="1:35" ht="12.75">
      <c r="A20" s="16">
        <v>1836</v>
      </c>
      <c r="B20" s="19">
        <v>245530</v>
      </c>
      <c r="C20" s="18">
        <f t="shared" si="0"/>
        <v>0.00602915857368691</v>
      </c>
      <c r="D20" s="19">
        <v>1</v>
      </c>
      <c r="E20" s="20">
        <v>2</v>
      </c>
      <c r="F20" s="19"/>
      <c r="L20" s="6"/>
      <c r="O20" s="4"/>
      <c r="R20" s="6"/>
      <c r="AB20" s="6"/>
      <c r="AI20" s="6"/>
    </row>
    <row r="21" spans="1:35" ht="12.75">
      <c r="A21" s="6">
        <v>1837</v>
      </c>
      <c r="B21" s="12">
        <f>B20*(EXP(LN(B23/B20)/(A23-A20)))</f>
        <v>247532.9495277213</v>
      </c>
      <c r="C21" s="13">
        <f t="shared" si="0"/>
        <v>0.008157657018373676</v>
      </c>
      <c r="D21">
        <v>5</v>
      </c>
      <c r="L21" s="6"/>
      <c r="O21" s="4"/>
      <c r="R21" s="6"/>
      <c r="AB21" s="6"/>
      <c r="AI21" s="6"/>
    </row>
    <row r="22" spans="1:35" ht="12.75">
      <c r="A22" s="16">
        <v>1838</v>
      </c>
      <c r="B22" s="21">
        <f>B21*(EXP(LN(B23/B20)/(A23-A20)))</f>
        <v>249552.23843071485</v>
      </c>
      <c r="C22" s="18">
        <f t="shared" si="0"/>
        <v>0.008157657018373676</v>
      </c>
      <c r="D22" s="19">
        <v>5</v>
      </c>
      <c r="E22" s="20"/>
      <c r="F22" s="19"/>
      <c r="L22" s="6"/>
      <c r="O22" s="4"/>
      <c r="R22" s="6"/>
      <c r="AB22" s="6"/>
      <c r="AI22" s="6"/>
    </row>
    <row r="23" spans="1:35" ht="12.75">
      <c r="A23" s="6">
        <v>1839</v>
      </c>
      <c r="B23">
        <v>251588</v>
      </c>
      <c r="C23" s="13">
        <f t="shared" si="0"/>
        <v>0.008157657018373454</v>
      </c>
      <c r="D23">
        <v>1</v>
      </c>
      <c r="E23" s="2">
        <v>2</v>
      </c>
      <c r="L23" s="6"/>
      <c r="O23" s="4"/>
      <c r="R23" s="6"/>
      <c r="AB23" s="6"/>
      <c r="AI23" s="6"/>
    </row>
    <row r="24" spans="1:35" ht="12.75">
      <c r="A24" s="16">
        <v>1840</v>
      </c>
      <c r="B24" s="21">
        <f>B23*(EXP(LN(B26/B23)/(A26-A23)))</f>
        <v>253980.18224575857</v>
      </c>
      <c r="C24" s="18">
        <f t="shared" si="0"/>
        <v>0.009508332057803104</v>
      </c>
      <c r="D24" s="19">
        <v>5</v>
      </c>
      <c r="E24" s="20"/>
      <c r="F24" s="19"/>
      <c r="L24" s="6"/>
      <c r="O24" s="4"/>
      <c r="R24" s="6"/>
      <c r="AB24" s="6"/>
      <c r="AI24" s="6"/>
    </row>
    <row r="25" spans="1:35" ht="12.75">
      <c r="A25" s="6">
        <v>1841</v>
      </c>
      <c r="B25" s="12">
        <f>B24*(EXP(LN(B26/B23)/(A26-A23)))</f>
        <v>256395.1101546526</v>
      </c>
      <c r="C25" s="13">
        <f t="shared" si="0"/>
        <v>0.009508332057803104</v>
      </c>
      <c r="D25">
        <v>5</v>
      </c>
      <c r="L25" s="6"/>
      <c r="O25" s="4"/>
      <c r="R25" s="6"/>
      <c r="AB25" s="6"/>
      <c r="AI25" s="6"/>
    </row>
    <row r="26" spans="1:35" ht="12.75">
      <c r="A26" s="16">
        <v>1842</v>
      </c>
      <c r="B26" s="19">
        <v>258833</v>
      </c>
      <c r="C26" s="18">
        <f t="shared" si="0"/>
        <v>0.009508332057802882</v>
      </c>
      <c r="D26" s="19">
        <v>1</v>
      </c>
      <c r="E26" s="20">
        <v>2</v>
      </c>
      <c r="F26" s="19"/>
      <c r="L26" s="6"/>
      <c r="R26" s="6"/>
      <c r="AB26" s="6"/>
      <c r="AI26" s="6"/>
    </row>
    <row r="27" spans="1:35" ht="12.75">
      <c r="A27" s="6">
        <v>1843</v>
      </c>
      <c r="B27" s="12">
        <f>B26*(EXP(LN(B29/B26)/(A29-A26)))</f>
        <v>260516.3615894142</v>
      </c>
      <c r="C27" s="13">
        <f t="shared" si="0"/>
        <v>0.006503659075211443</v>
      </c>
      <c r="D27">
        <v>5</v>
      </c>
      <c r="L27" s="6"/>
      <c r="R27" s="6"/>
      <c r="AB27" s="6"/>
      <c r="AI27" s="6"/>
    </row>
    <row r="28" spans="1:35" ht="12.75">
      <c r="A28" s="16">
        <v>1844</v>
      </c>
      <c r="B28" s="21">
        <f>B27*(EXP(LN(B29/B26)/(A29-A26)))</f>
        <v>262210.6711887063</v>
      </c>
      <c r="C28" s="18">
        <f t="shared" si="0"/>
        <v>0.006503659075211443</v>
      </c>
      <c r="D28" s="19">
        <v>5</v>
      </c>
      <c r="E28" s="20"/>
      <c r="F28" s="19"/>
      <c r="L28" s="6"/>
      <c r="R28" s="6"/>
      <c r="AB28" s="6"/>
      <c r="AI28" s="6"/>
    </row>
    <row r="29" spans="1:35" ht="12.75">
      <c r="A29" s="6">
        <v>1845</v>
      </c>
      <c r="B29">
        <v>263916</v>
      </c>
      <c r="C29" s="13">
        <f t="shared" si="0"/>
        <v>0.006503659075211443</v>
      </c>
      <c r="D29">
        <v>1</v>
      </c>
      <c r="E29" s="2">
        <v>2</v>
      </c>
      <c r="L29" s="6"/>
      <c r="R29" s="6"/>
      <c r="AB29" s="6"/>
      <c r="AI29" s="6"/>
    </row>
    <row r="30" spans="1:35" ht="12.75">
      <c r="A30" s="16">
        <v>1846</v>
      </c>
      <c r="B30" s="21">
        <f>B29*(EXP(LN(B32/B29)/(A32-A29)))</f>
        <v>264545.1655683039</v>
      </c>
      <c r="C30" s="18">
        <f t="shared" si="0"/>
        <v>0.0023839614434286727</v>
      </c>
      <c r="D30" s="19">
        <v>5</v>
      </c>
      <c r="E30" s="20"/>
      <c r="F30" s="19"/>
      <c r="L30" s="6"/>
      <c r="R30" s="6"/>
      <c r="AB30" s="6"/>
      <c r="AI30" s="6"/>
    </row>
    <row r="31" spans="1:35" ht="12.75">
      <c r="A31" s="6">
        <v>1847</v>
      </c>
      <c r="B31" s="12">
        <f>B30*(EXP(LN(B32/B29)/(A32-A29)))</f>
        <v>265175.8310430642</v>
      </c>
      <c r="C31" s="13">
        <f t="shared" si="0"/>
        <v>0.0023839614434286727</v>
      </c>
      <c r="D31">
        <v>5</v>
      </c>
      <c r="L31" s="6"/>
      <c r="R31" s="6"/>
      <c r="AB31" s="6"/>
      <c r="AI31" s="6"/>
    </row>
    <row r="32" spans="1:35" ht="12.75">
      <c r="A32" s="16">
        <v>1848</v>
      </c>
      <c r="B32" s="19">
        <v>265808</v>
      </c>
      <c r="C32" s="18">
        <f t="shared" si="0"/>
        <v>0.0023839614434286727</v>
      </c>
      <c r="D32" s="19">
        <v>1</v>
      </c>
      <c r="E32" s="20">
        <v>2</v>
      </c>
      <c r="F32" s="19"/>
      <c r="L32" s="6"/>
      <c r="R32" s="6"/>
      <c r="AB32" s="6"/>
      <c r="AI32" s="6"/>
    </row>
    <row r="33" spans="1:35" ht="12.75">
      <c r="A33" s="6">
        <v>1849</v>
      </c>
      <c r="B33" s="12">
        <f>B32*(EXP(LN(B36/B32)/(A36-A32)))</f>
        <v>269247.17538061325</v>
      </c>
      <c r="C33" s="13">
        <f t="shared" si="0"/>
        <v>0.012938569872288364</v>
      </c>
      <c r="D33">
        <v>5</v>
      </c>
      <c r="L33" s="6"/>
      <c r="R33" s="6"/>
      <c r="AB33" s="6"/>
      <c r="AI33" s="6"/>
    </row>
    <row r="34" spans="1:35" ht="12.75">
      <c r="A34" s="16">
        <v>1850</v>
      </c>
      <c r="B34" s="21">
        <f>B33*(EXP(LN(B36/B32)/(A36-A32)))</f>
        <v>272730.8487721916</v>
      </c>
      <c r="C34" s="18">
        <f t="shared" si="0"/>
        <v>0.012938569872288364</v>
      </c>
      <c r="D34" s="19">
        <v>5</v>
      </c>
      <c r="E34" s="20"/>
      <c r="F34" s="19"/>
      <c r="L34" s="6"/>
      <c r="R34" s="6"/>
      <c r="AB34" s="6"/>
      <c r="AI34" s="6"/>
    </row>
    <row r="35" spans="1:35" ht="12.75">
      <c r="A35" s="6">
        <v>1851</v>
      </c>
      <c r="B35" s="12">
        <f>B34*(EXP(LN(B36/B32)/(A36-A32)))</f>
        <v>276259.59591535915</v>
      </c>
      <c r="C35" s="13">
        <f t="shared" si="0"/>
        <v>0.012938569872288364</v>
      </c>
      <c r="D35">
        <v>5</v>
      </c>
      <c r="L35" s="6"/>
      <c r="R35" s="6"/>
      <c r="AB35" s="6"/>
      <c r="AI35" s="6"/>
    </row>
    <row r="36" spans="1:35" ht="12.75">
      <c r="A36" s="16">
        <v>1852</v>
      </c>
      <c r="B36" s="19">
        <v>279834</v>
      </c>
      <c r="C36" s="18">
        <f t="shared" si="0"/>
        <v>0.012938569872287697</v>
      </c>
      <c r="D36" s="19">
        <v>1</v>
      </c>
      <c r="E36" s="20">
        <v>2</v>
      </c>
      <c r="F36" s="19"/>
      <c r="L36" s="6"/>
      <c r="R36" s="6"/>
      <c r="AB36" s="6"/>
      <c r="AI36" s="6"/>
    </row>
    <row r="37" spans="1:35" ht="12.75">
      <c r="A37" s="6">
        <v>1853</v>
      </c>
      <c r="B37" s="12">
        <f>B36*(EXP(LN(B39/B36)/(A39-A36)))</f>
        <v>281764.6493033143</v>
      </c>
      <c r="C37" s="13">
        <f t="shared" si="0"/>
        <v>0.006899266362608847</v>
      </c>
      <c r="D37">
        <v>5</v>
      </c>
      <c r="L37" s="6"/>
      <c r="R37" s="6"/>
      <c r="AB37" s="6"/>
      <c r="AI37" s="6"/>
    </row>
    <row r="38" spans="1:35" ht="12.75">
      <c r="A38" s="16">
        <v>1854</v>
      </c>
      <c r="B38" s="21">
        <f>B37*(EXP(LN(B39/B36)/(A39-A36)))</f>
        <v>283708.6186704249</v>
      </c>
      <c r="C38" s="18">
        <f t="shared" si="0"/>
        <v>0.006899266362608847</v>
      </c>
      <c r="D38" s="19">
        <v>5</v>
      </c>
      <c r="E38" s="20"/>
      <c r="F38" s="19"/>
      <c r="L38" s="6"/>
      <c r="R38" s="6"/>
      <c r="AB38" s="6"/>
      <c r="AI38" s="6"/>
    </row>
    <row r="39" spans="1:35" ht="12.75">
      <c r="A39" s="6">
        <v>1855</v>
      </c>
      <c r="B39">
        <v>285666</v>
      </c>
      <c r="C39" s="13">
        <f t="shared" si="0"/>
        <v>0.006899266362608847</v>
      </c>
      <c r="D39">
        <v>1</v>
      </c>
      <c r="E39" s="2">
        <v>2</v>
      </c>
      <c r="L39" s="6"/>
      <c r="R39" s="6"/>
      <c r="AB39" s="6"/>
      <c r="AI39" s="6"/>
    </row>
    <row r="40" spans="1:35" ht="12.75">
      <c r="A40" s="16">
        <v>1856</v>
      </c>
      <c r="B40" s="21">
        <f>B39*(EXP(LN(B42/B39)/(A42-A39)))</f>
        <v>287651.5012753458</v>
      </c>
      <c r="C40" s="18">
        <f t="shared" si="0"/>
        <v>0.0069504290862258955</v>
      </c>
      <c r="D40" s="19">
        <v>5</v>
      </c>
      <c r="E40" s="20"/>
      <c r="F40" s="19"/>
      <c r="L40" s="6"/>
      <c r="R40" s="6"/>
      <c r="AB40" s="6"/>
      <c r="AI40" s="6"/>
    </row>
    <row r="41" spans="1:35" ht="12.75">
      <c r="A41" s="6">
        <v>1857</v>
      </c>
      <c r="B41" s="12">
        <f>B40*(EXP(LN(B42/B39)/(A42-A39)))</f>
        <v>289650.8026365065</v>
      </c>
      <c r="C41" s="13">
        <f t="shared" si="0"/>
        <v>0.0069504290862258955</v>
      </c>
      <c r="D41">
        <v>5</v>
      </c>
      <c r="L41" s="6"/>
      <c r="R41" s="6"/>
      <c r="AB41" s="6"/>
      <c r="AI41" s="6"/>
    </row>
    <row r="42" spans="1:35" ht="12.75">
      <c r="A42" s="16">
        <v>1858</v>
      </c>
      <c r="B42" s="19">
        <v>291664</v>
      </c>
      <c r="C42" s="18">
        <f t="shared" si="0"/>
        <v>0.0069504290862261175</v>
      </c>
      <c r="D42" s="19">
        <v>1</v>
      </c>
      <c r="E42" s="20">
        <v>2</v>
      </c>
      <c r="F42" s="19"/>
      <c r="L42" s="6"/>
      <c r="R42" s="6"/>
      <c r="AB42" s="6"/>
      <c r="AI42" s="6"/>
    </row>
    <row r="43" spans="1:35" ht="12.75">
      <c r="A43" s="6">
        <v>1859</v>
      </c>
      <c r="B43" s="12">
        <f>B42*(EXP(LN(B45/B42)/(A45-A42)))</f>
        <v>293308.7079756508</v>
      </c>
      <c r="C43" s="13">
        <f t="shared" si="0"/>
        <v>0.005639050330691342</v>
      </c>
      <c r="D43">
        <v>5</v>
      </c>
      <c r="L43" s="6"/>
      <c r="R43" s="6"/>
      <c r="AB43" s="6"/>
      <c r="AI43" s="6"/>
    </row>
    <row r="44" spans="1:35" ht="12.75">
      <c r="A44" s="16">
        <v>1860</v>
      </c>
      <c r="B44" s="21">
        <f>B43*(EXP(LN(B45/B42)/(A45-A42)))</f>
        <v>294962.6905423555</v>
      </c>
      <c r="C44" s="18">
        <f t="shared" si="0"/>
        <v>0.005639050330691342</v>
      </c>
      <c r="D44" s="19">
        <v>5</v>
      </c>
      <c r="E44" s="20"/>
      <c r="F44" s="19"/>
      <c r="L44" s="6"/>
      <c r="R44" s="6"/>
      <c r="AB44" s="6"/>
      <c r="AI44" s="6"/>
    </row>
    <row r="45" spans="1:35" ht="12.75">
      <c r="A45" s="6">
        <v>1861</v>
      </c>
      <c r="B45">
        <v>296626</v>
      </c>
      <c r="C45" s="13">
        <f t="shared" si="0"/>
        <v>0.005639050330691342</v>
      </c>
      <c r="D45">
        <v>1</v>
      </c>
      <c r="E45" s="2">
        <v>2</v>
      </c>
      <c r="L45" s="6"/>
      <c r="R45" s="6"/>
      <c r="AB45" s="6"/>
      <c r="AI45" s="6"/>
    </row>
    <row r="46" spans="1:35" ht="12.75">
      <c r="A46" s="16">
        <v>1862</v>
      </c>
      <c r="B46" s="21">
        <f>B45*(EXP(LN(B48/B45)/(A48-A45)))</f>
        <v>298055.43385947216</v>
      </c>
      <c r="C46" s="18">
        <f t="shared" si="0"/>
        <v>0.0048189769591073794</v>
      </c>
      <c r="D46" s="19">
        <v>5</v>
      </c>
      <c r="E46" s="20"/>
      <c r="F46" s="19"/>
      <c r="L46" s="6"/>
      <c r="R46" s="6"/>
      <c r="AB46" s="6"/>
      <c r="AI46" s="6"/>
    </row>
    <row r="47" spans="1:35" ht="12.75">
      <c r="A47" s="6">
        <v>1863</v>
      </c>
      <c r="B47" s="12">
        <f>B46*(EXP(LN(B48/B45)/(A48-A45)))</f>
        <v>299491.7561277777</v>
      </c>
      <c r="C47" s="13">
        <f t="shared" si="0"/>
        <v>0.0048189769591073794</v>
      </c>
      <c r="D47">
        <v>5</v>
      </c>
      <c r="L47" s="6"/>
      <c r="R47" s="6"/>
      <c r="AB47" s="6"/>
      <c r="AI47" s="6"/>
    </row>
    <row r="48" spans="1:35" ht="12.75">
      <c r="A48" s="16">
        <v>1864</v>
      </c>
      <c r="B48" s="19">
        <v>300935</v>
      </c>
      <c r="C48" s="18">
        <f t="shared" si="0"/>
        <v>0.004818976959107157</v>
      </c>
      <c r="D48" s="19">
        <v>1</v>
      </c>
      <c r="E48" s="20">
        <v>2</v>
      </c>
      <c r="F48" s="19"/>
      <c r="L48" s="6"/>
      <c r="R48" s="6"/>
      <c r="AB48" s="6"/>
      <c r="AI48" s="6"/>
    </row>
    <row r="49" spans="1:35" ht="12.75">
      <c r="A49" s="6">
        <v>1865</v>
      </c>
      <c r="B49" s="14">
        <f>B48+((B48*0.48)/100)</f>
        <v>302379.488</v>
      </c>
      <c r="C49" s="13">
        <f t="shared" si="0"/>
        <v>0.0048000000000001375</v>
      </c>
      <c r="D49">
        <v>5</v>
      </c>
      <c r="F49" t="s">
        <v>16</v>
      </c>
      <c r="L49" s="6"/>
      <c r="R49" s="6"/>
      <c r="AB49" s="6"/>
      <c r="AI49" s="6"/>
    </row>
    <row r="50" spans="1:35" ht="12.75">
      <c r="A50" s="15"/>
      <c r="B50" s="14"/>
      <c r="C50" s="13"/>
      <c r="L50" s="6"/>
      <c r="R50" s="6"/>
      <c r="AB50" s="6"/>
      <c r="AI50" s="6"/>
    </row>
    <row r="51" spans="1:12" ht="12.75">
      <c r="A51" s="1"/>
      <c r="L51" s="1"/>
    </row>
    <row r="52" spans="1:12" ht="12.75">
      <c r="A52" s="7" t="s">
        <v>5</v>
      </c>
      <c r="L52" s="1"/>
    </row>
    <row r="53" spans="1:12" ht="12.75">
      <c r="A53" s="11" t="s">
        <v>6</v>
      </c>
      <c r="L53" s="1"/>
    </row>
    <row r="54" spans="1:12" ht="12.75">
      <c r="A54" s="11" t="s">
        <v>15</v>
      </c>
      <c r="L54" s="1"/>
    </row>
    <row r="55" spans="1:12" ht="12.75">
      <c r="A55" s="7"/>
      <c r="L55" s="1"/>
    </row>
    <row r="56" spans="1:12" ht="12.75">
      <c r="A56" s="3" t="s">
        <v>2</v>
      </c>
      <c r="L56" s="1"/>
    </row>
    <row r="57" spans="1:12" ht="12.75">
      <c r="A57" s="3" t="s">
        <v>4</v>
      </c>
      <c r="L57" s="1"/>
    </row>
    <row r="58" spans="1:12" ht="12.75">
      <c r="A58" s="3" t="s">
        <v>9</v>
      </c>
      <c r="L58" s="1"/>
    </row>
    <row r="59" spans="1:12" ht="12.75">
      <c r="A59" s="3" t="s">
        <v>10</v>
      </c>
      <c r="L59" s="1"/>
    </row>
    <row r="60" spans="1:12" ht="12.75">
      <c r="A60" s="3" t="s">
        <v>11</v>
      </c>
      <c r="L60" s="1"/>
    </row>
    <row r="61" spans="1:12" ht="12.75">
      <c r="A61" s="3" t="s">
        <v>12</v>
      </c>
      <c r="L61" s="1"/>
    </row>
    <row r="62" spans="1:12" ht="12.75">
      <c r="A62" s="3"/>
      <c r="L62" s="1"/>
    </row>
    <row r="63" ht="12.75">
      <c r="L63" s="1"/>
    </row>
    <row r="64" ht="12.75"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</sheetData>
  <printOptions gridLines="1"/>
  <pageMargins left="0.93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2005-11-07T09:23:14Z</cp:lastPrinted>
  <dcterms:created xsi:type="dcterms:W3CDTF">1996-10-17T05:27:31Z</dcterms:created>
  <dcterms:modified xsi:type="dcterms:W3CDTF">2006-06-18T23:37:35Z</dcterms:modified>
  <cp:category/>
  <cp:version/>
  <cp:contentType/>
  <cp:contentStatus/>
</cp:coreProperties>
</file>