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<sst xmlns="http://schemas.openxmlformats.org/spreadsheetml/2006/main" count="18" uniqueCount="17">
  <si>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Steinkohle</t>
  </si>
  <si>
    <t>Jahr</t>
  </si>
  <si>
    <t>Förderung in t</t>
  </si>
  <si>
    <t>W-Rate</t>
  </si>
  <si>
    <t>Wert</t>
  </si>
  <si>
    <t>Quelle</t>
  </si>
  <si>
    <t>Anmerkung</t>
  </si>
  <si>
    <t>Quellen</t>
  </si>
  <si>
    <t>7: Fischer/Fehrenbach, Bergbauproduktion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</si>
  <si>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</si>
  <si>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</si>
  <si>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</si>
  <si>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</si>
  <si>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</si>
  <si>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Kreisdirektion/ Kreishauptmannschaft Zwickau (ZWI)</t>
  </si>
  <si>
    <t xml:space="preserve">Neueinteilung. </t>
  </si>
  <si>
    <t>Anteilige Schätzung auf der Basis der Bergamtsbezirke.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</si>
</sst>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8" width="15.7109375" style="0" customWidth="1"/>
    <col min="9" max="9" width="20.7109375" style="0" customWidth="1"/>
    <col min="10" max="11" width="15.7109375" style="0" customWidth="1"/>
    <col min="12" max="12" width="9.421875" style="0" customWidth="1"/>
    <col min="13" max="21" width="15.7109375" style="0" customWidth="1"/>
    <col min="22" max="22" width="9.8515625" style="0" customWidth="1"/>
    <col min="23" max="28" width="20.7109375" style="0" customWidth="1"/>
    <col min="29" max="29" width="9.7109375" style="0" customWidth="1"/>
    <col min="30" max="39" width="15.7109375" style="0" customWidth="1"/>
    <col min="40" max="43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0" ht="12.75">
      <c r="A6" s="4" t="s">
        <v>1</v>
      </c>
      <c r="B6" s="5" t="s">
        <v>2</v>
      </c>
      <c r="C6" s="15" t="s">
        <v>3</v>
      </c>
      <c r="D6" s="6" t="s">
        <v>4</v>
      </c>
      <c r="E6" s="6" t="s">
        <v>5</v>
      </c>
      <c r="F6" s="7" t="s">
        <v>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29" ht="12.75">
      <c r="A7" s="10">
        <v>1850</v>
      </c>
      <c r="B7" s="13">
        <v>366211.2348694854</v>
      </c>
      <c r="D7">
        <v>5</v>
      </c>
      <c r="F7" t="s">
        <v>16</v>
      </c>
      <c r="L7" s="10"/>
      <c r="V7" s="10"/>
      <c r="AC7" s="10"/>
    </row>
    <row r="8" spans="1:29" ht="12.75">
      <c r="A8" s="10">
        <v>1851</v>
      </c>
      <c r="B8" s="13">
        <v>430476.4581946995</v>
      </c>
      <c r="C8" s="14">
        <f aca="true" t="shared" si="0" ref="C8:C71">(B8/B7-1)</f>
        <v>0.17548676066182867</v>
      </c>
      <c r="D8">
        <v>5</v>
      </c>
      <c r="L8" s="10"/>
      <c r="V8" s="10"/>
      <c r="AC8" s="10"/>
    </row>
    <row r="9" spans="1:29" ht="12.75">
      <c r="A9" s="10">
        <v>1852</v>
      </c>
      <c r="B9" s="13">
        <v>455760.2987980291</v>
      </c>
      <c r="C9" s="14">
        <f t="shared" si="0"/>
        <v>0.058734548944588294</v>
      </c>
      <c r="D9">
        <v>5</v>
      </c>
      <c r="L9" s="10"/>
      <c r="V9" s="10"/>
      <c r="AC9" s="10"/>
    </row>
    <row r="10" spans="1:29" ht="12.75">
      <c r="A10" s="10">
        <v>1853</v>
      </c>
      <c r="B10" s="13">
        <v>481044.1394013586</v>
      </c>
      <c r="C10" s="14">
        <f t="shared" si="0"/>
        <v>0.055476180505432904</v>
      </c>
      <c r="D10">
        <v>5</v>
      </c>
      <c r="L10" s="10"/>
      <c r="V10" s="10"/>
      <c r="AC10" s="10"/>
    </row>
    <row r="11" spans="1:29" ht="12.75">
      <c r="A11" s="10">
        <v>1854</v>
      </c>
      <c r="B11" s="13">
        <v>542857.944282799</v>
      </c>
      <c r="C11" s="14">
        <f t="shared" si="0"/>
        <v>0.12849923701048604</v>
      </c>
      <c r="D11">
        <v>5</v>
      </c>
      <c r="L11" s="10"/>
      <c r="V11" s="10"/>
      <c r="AC11" s="10"/>
    </row>
    <row r="12" spans="1:29" ht="12.75">
      <c r="A12" s="10">
        <v>1855</v>
      </c>
      <c r="B12" s="13">
        <v>624231.334530509</v>
      </c>
      <c r="C12" s="14">
        <f t="shared" si="0"/>
        <v>0.14989812916013778</v>
      </c>
      <c r="D12">
        <v>5</v>
      </c>
      <c r="L12" s="10"/>
      <c r="V12" s="10"/>
      <c r="AC12" s="10"/>
    </row>
    <row r="13" spans="1:29" ht="12.75">
      <c r="A13" s="10">
        <v>1856</v>
      </c>
      <c r="B13" s="13">
        <v>701448.9422036541</v>
      </c>
      <c r="C13" s="14">
        <f t="shared" si="0"/>
        <v>0.12370030692422906</v>
      </c>
      <c r="D13">
        <v>5</v>
      </c>
      <c r="L13" s="10"/>
      <c r="V13" s="10"/>
      <c r="AC13" s="10"/>
    </row>
    <row r="14" spans="1:29" ht="12.75">
      <c r="A14" s="10">
        <v>1857</v>
      </c>
      <c r="B14" s="13">
        <v>674402.4796376898</v>
      </c>
      <c r="C14" s="14">
        <f t="shared" si="0"/>
        <v>-0.03855799180621167</v>
      </c>
      <c r="D14">
        <v>5</v>
      </c>
      <c r="L14" s="10"/>
      <c r="V14" s="10"/>
      <c r="AC14" s="10"/>
    </row>
    <row r="15" spans="1:29" ht="12.75">
      <c r="A15" s="10">
        <v>1858</v>
      </c>
      <c r="B15" s="13">
        <v>710648.9904623147</v>
      </c>
      <c r="C15" s="14">
        <f t="shared" si="0"/>
        <v>0.053746111437932065</v>
      </c>
      <c r="D15">
        <v>5</v>
      </c>
      <c r="L15" s="10"/>
      <c r="V15" s="10"/>
      <c r="AC15" s="10"/>
    </row>
    <row r="16" spans="1:29" ht="12.75">
      <c r="A16" s="10">
        <v>1859</v>
      </c>
      <c r="B16" s="13">
        <v>921347.3947014553</v>
      </c>
      <c r="C16" s="14">
        <f t="shared" si="0"/>
        <v>0.2964873053602315</v>
      </c>
      <c r="D16">
        <v>5</v>
      </c>
      <c r="L16" s="10"/>
      <c r="V16" s="10"/>
      <c r="AC16" s="10"/>
    </row>
    <row r="17" spans="1:29" ht="12.75">
      <c r="A17" s="10">
        <v>1860</v>
      </c>
      <c r="B17" s="13">
        <v>1117399.2549778796</v>
      </c>
      <c r="C17" s="14">
        <f t="shared" si="0"/>
        <v>0.21278820714520075</v>
      </c>
      <c r="D17">
        <v>5</v>
      </c>
      <c r="L17" s="10"/>
      <c r="V17" s="10"/>
      <c r="AC17" s="10"/>
    </row>
    <row r="18" spans="1:29" ht="12.75">
      <c r="A18" s="10">
        <v>1861</v>
      </c>
      <c r="B18" s="24">
        <f>B17*(EXP(LN(B21/B17)/(A21-A17)))</f>
        <v>1212961.9404213394</v>
      </c>
      <c r="C18" s="14">
        <f t="shared" si="0"/>
        <v>0.08552241736133204</v>
      </c>
      <c r="D18">
        <v>5</v>
      </c>
      <c r="L18" s="10"/>
      <c r="V18" s="10"/>
      <c r="AC18" s="10"/>
    </row>
    <row r="19" spans="1:29" ht="12.75">
      <c r="A19" s="10">
        <v>1862</v>
      </c>
      <c r="B19" s="24">
        <f>B18*(EXP(LN(B21/B17)/(A21-A17)))</f>
        <v>1316697.3777334644</v>
      </c>
      <c r="C19" s="14">
        <f t="shared" si="0"/>
        <v>0.08552241736133204</v>
      </c>
      <c r="D19">
        <v>5</v>
      </c>
      <c r="L19" s="10"/>
      <c r="V19" s="10"/>
      <c r="AC19" s="10"/>
    </row>
    <row r="20" spans="1:29" ht="12.75">
      <c r="A20" s="10">
        <v>1863</v>
      </c>
      <c r="B20" s="24">
        <f>B19*(EXP(LN(B21/B17)/(A21-A17)))</f>
        <v>1429304.520410557</v>
      </c>
      <c r="C20" s="14">
        <f t="shared" si="0"/>
        <v>0.08552241736133204</v>
      </c>
      <c r="D20">
        <v>5</v>
      </c>
      <c r="L20" s="10"/>
      <c r="V20" s="10"/>
      <c r="AC20" s="10"/>
    </row>
    <row r="21" spans="1:29" ht="12.75">
      <c r="A21" s="10">
        <v>1864</v>
      </c>
      <c r="B21" s="13">
        <v>1551542.0981415468</v>
      </c>
      <c r="C21" s="14">
        <f t="shared" si="0"/>
        <v>0.08552241736133182</v>
      </c>
      <c r="D21">
        <v>5</v>
      </c>
      <c r="L21" s="10"/>
      <c r="V21" s="10"/>
      <c r="AC21" s="10"/>
    </row>
    <row r="22" spans="1:29" ht="12.75">
      <c r="A22" s="10">
        <v>1865</v>
      </c>
      <c r="B22" s="13">
        <v>1785309.2</v>
      </c>
      <c r="C22" s="14">
        <f t="shared" si="0"/>
        <v>0.15066758558369875</v>
      </c>
      <c r="D22">
        <v>5</v>
      </c>
      <c r="L22" s="10"/>
      <c r="V22" s="10"/>
      <c r="AC22" s="10"/>
    </row>
    <row r="23" spans="1:29" ht="12.75">
      <c r="A23" s="10">
        <v>1866</v>
      </c>
      <c r="B23" s="13">
        <v>1481836.161989176</v>
      </c>
      <c r="C23" s="14">
        <f t="shared" si="0"/>
        <v>-0.16998346169437994</v>
      </c>
      <c r="D23">
        <v>5</v>
      </c>
      <c r="L23" s="10"/>
      <c r="V23" s="10"/>
      <c r="AC23" s="10"/>
    </row>
    <row r="24" spans="1:29" ht="12.75">
      <c r="A24" s="10">
        <v>1867</v>
      </c>
      <c r="B24" s="24">
        <f aca="true" t="shared" si="1" ref="B24:B29">B23*(EXP(LN($B$30/$B$23)/($A$30-$A$23)))</f>
        <v>1602244.447097873</v>
      </c>
      <c r="C24" s="14">
        <f t="shared" si="0"/>
        <v>0.08125613896955008</v>
      </c>
      <c r="D24">
        <v>5</v>
      </c>
      <c r="L24" s="10"/>
      <c r="V24" s="10"/>
      <c r="AC24" s="10"/>
    </row>
    <row r="25" spans="1:29" ht="12.75">
      <c r="A25" s="10">
        <v>1868</v>
      </c>
      <c r="B25" s="24">
        <f t="shared" si="1"/>
        <v>1732436.6445544478</v>
      </c>
      <c r="C25" s="14">
        <f t="shared" si="0"/>
        <v>0.08125613896955008</v>
      </c>
      <c r="D25">
        <v>5</v>
      </c>
      <c r="L25" s="10"/>
      <c r="V25" s="10"/>
      <c r="AC25" s="10"/>
    </row>
    <row r="26" spans="1:29" ht="12.75">
      <c r="A26" s="10">
        <v>1869</v>
      </c>
      <c r="B26" s="24">
        <f t="shared" si="1"/>
        <v>1873207.7573003052</v>
      </c>
      <c r="C26" s="14">
        <f t="shared" si="0"/>
        <v>0.08125613896955008</v>
      </c>
      <c r="D26">
        <v>5</v>
      </c>
      <c r="L26" s="10"/>
      <c r="V26" s="10"/>
      <c r="AC26" s="10"/>
    </row>
    <row r="27" spans="1:29" ht="12.75">
      <c r="A27" s="10">
        <v>1870</v>
      </c>
      <c r="B27" s="24">
        <f t="shared" si="1"/>
        <v>2025417.3871463381</v>
      </c>
      <c r="C27" s="14">
        <f t="shared" si="0"/>
        <v>0.08125613896955008</v>
      </c>
      <c r="D27">
        <v>5</v>
      </c>
      <c r="L27" s="10"/>
      <c r="V27" s="10"/>
      <c r="AC27" s="10"/>
    </row>
    <row r="28" spans="1:29" ht="12.75">
      <c r="A28" s="10">
        <v>1871</v>
      </c>
      <c r="B28" s="24">
        <f t="shared" si="1"/>
        <v>2189994.983827644</v>
      </c>
      <c r="C28" s="14">
        <f t="shared" si="0"/>
        <v>0.08125613896955008</v>
      </c>
      <c r="D28">
        <v>5</v>
      </c>
      <c r="L28" s="10"/>
      <c r="V28" s="10"/>
      <c r="AC28" s="10"/>
    </row>
    <row r="29" spans="1:29" ht="12.75">
      <c r="A29" s="10">
        <v>1872</v>
      </c>
      <c r="B29" s="24">
        <f t="shared" si="1"/>
        <v>2367945.520576161</v>
      </c>
      <c r="C29" s="14">
        <f t="shared" si="0"/>
        <v>0.08125613896955008</v>
      </c>
      <c r="D29">
        <v>5</v>
      </c>
      <c r="L29" s="10"/>
      <c r="V29" s="10"/>
      <c r="AC29" s="10"/>
    </row>
    <row r="30" spans="1:29" ht="12.75">
      <c r="A30" s="10">
        <v>1873</v>
      </c>
      <c r="B30" s="13">
        <v>2560355.6308684195</v>
      </c>
      <c r="C30" s="14">
        <f t="shared" si="0"/>
        <v>0.08125613896954942</v>
      </c>
      <c r="D30">
        <v>5</v>
      </c>
      <c r="L30" s="10"/>
      <c r="V30" s="10"/>
      <c r="AC30" s="10"/>
    </row>
    <row r="31" spans="1:29" ht="12.75">
      <c r="A31" s="10">
        <v>1874</v>
      </c>
      <c r="B31" s="24">
        <f>B30*(EXP(LN(B35/B30)/(A35-A30)))</f>
        <v>2558759.889231468</v>
      </c>
      <c r="C31" s="16">
        <f t="shared" si="0"/>
        <v>-0.0006232499960993065</v>
      </c>
      <c r="D31">
        <v>5</v>
      </c>
      <c r="L31" s="10"/>
      <c r="V31" s="10"/>
      <c r="AC31" s="10"/>
    </row>
    <row r="32" spans="1:29" ht="12.75">
      <c r="A32" s="10">
        <v>1875</v>
      </c>
      <c r="B32" s="24">
        <f>B31*(EXP(LN(B35/B31)/(A35-A31)))</f>
        <v>2557165.1421404853</v>
      </c>
      <c r="C32" s="16">
        <f t="shared" si="0"/>
        <v>-0.0006232499960994176</v>
      </c>
      <c r="D32">
        <v>5</v>
      </c>
      <c r="L32" s="10"/>
      <c r="V32" s="10"/>
      <c r="AC32" s="10"/>
    </row>
    <row r="33" spans="1:29" ht="12.75">
      <c r="A33" s="10">
        <v>1876</v>
      </c>
      <c r="B33" s="24">
        <f>B32*(EXP(LN(B35/B31)/(A35-A31)))</f>
        <v>2555571.3889756207</v>
      </c>
      <c r="C33" s="16">
        <f t="shared" si="0"/>
        <v>-0.0006232499960994176</v>
      </c>
      <c r="D33">
        <v>5</v>
      </c>
      <c r="L33" s="10"/>
      <c r="V33" s="10"/>
      <c r="AC33" s="10"/>
    </row>
    <row r="34" spans="1:29" ht="12.75">
      <c r="A34" s="10">
        <v>1877</v>
      </c>
      <c r="B34" s="24">
        <f>B33*(EXP(LN(B35/B31)/(A35-A31)))</f>
        <v>2553978.6291174097</v>
      </c>
      <c r="C34" s="16">
        <f t="shared" si="0"/>
        <v>-0.0006232499960995286</v>
      </c>
      <c r="D34">
        <v>5</v>
      </c>
      <c r="L34" s="10"/>
      <c r="V34" s="10"/>
      <c r="AC34" s="10"/>
    </row>
    <row r="35" spans="1:29" ht="12.75">
      <c r="A35" s="10">
        <v>1878</v>
      </c>
      <c r="B35" s="13">
        <v>2552386.8619467746</v>
      </c>
      <c r="C35" s="16">
        <f t="shared" si="0"/>
        <v>-0.0006232499960993065</v>
      </c>
      <c r="D35">
        <v>5</v>
      </c>
      <c r="L35" s="10"/>
      <c r="V35" s="10"/>
      <c r="AC35" s="10"/>
    </row>
    <row r="36" spans="1:29" ht="12.75">
      <c r="A36" s="10">
        <v>1879</v>
      </c>
      <c r="B36" s="24">
        <f>B35*(EXP(LN(B40/B35)/(A40-A35)))</f>
        <v>2721777.15458948</v>
      </c>
      <c r="C36" s="14">
        <f t="shared" si="0"/>
        <v>0.06636544607250738</v>
      </c>
      <c r="D36">
        <v>5</v>
      </c>
      <c r="L36" s="10"/>
      <c r="V36" s="10"/>
      <c r="AC36" s="10"/>
    </row>
    <row r="37" spans="1:29" ht="12.75">
      <c r="A37" s="10">
        <v>1880</v>
      </c>
      <c r="B37" s="24">
        <f>B36*(EXP(LN(B40/B36)/(A40-A36)))</f>
        <v>2902409.1095637707</v>
      </c>
      <c r="C37" s="14">
        <f t="shared" si="0"/>
        <v>0.06636544607250738</v>
      </c>
      <c r="D37">
        <v>5</v>
      </c>
      <c r="L37" s="10"/>
      <c r="V37" s="10"/>
      <c r="AC37" s="10"/>
    </row>
    <row r="38" spans="1:29" ht="12.75">
      <c r="A38" s="10">
        <v>1881</v>
      </c>
      <c r="B38" s="24">
        <f>B37*(EXP(LN(B40/B36)/(A40-A36)))</f>
        <v>3095028.784804879</v>
      </c>
      <c r="C38" s="14">
        <f t="shared" si="0"/>
        <v>0.06636544607250738</v>
      </c>
      <c r="D38">
        <v>5</v>
      </c>
      <c r="L38" s="10"/>
      <c r="V38" s="10"/>
      <c r="AC38" s="10"/>
    </row>
    <row r="39" spans="1:29" ht="12.75">
      <c r="A39" s="10">
        <v>1882</v>
      </c>
      <c r="B39" s="24">
        <f>B38*(EXP(LN(B40/B36)/(A40-A36)))</f>
        <v>3300431.7507157056</v>
      </c>
      <c r="C39" s="14">
        <f t="shared" si="0"/>
        <v>0.06636544607250738</v>
      </c>
      <c r="D39">
        <v>5</v>
      </c>
      <c r="L39" s="10"/>
      <c r="V39" s="10"/>
      <c r="AC39" s="10"/>
    </row>
    <row r="40" spans="1:29" ht="12.75">
      <c r="A40" s="10">
        <v>1883</v>
      </c>
      <c r="B40" s="13">
        <v>3519466.3760838197</v>
      </c>
      <c r="C40" s="14">
        <f t="shared" si="0"/>
        <v>0.06636544607250738</v>
      </c>
      <c r="D40">
        <v>5</v>
      </c>
      <c r="L40" s="10"/>
      <c r="V40" s="10"/>
      <c r="AC40" s="10"/>
    </row>
    <row r="41" spans="1:29" ht="12.75">
      <c r="A41" s="10">
        <v>1884</v>
      </c>
      <c r="B41" s="13">
        <v>3556678.1267631007</v>
      </c>
      <c r="C41" s="14">
        <f t="shared" si="0"/>
        <v>0.010573122940497504</v>
      </c>
      <c r="D41">
        <v>5</v>
      </c>
      <c r="L41" s="10"/>
      <c r="V41" s="10"/>
      <c r="AC41" s="10"/>
    </row>
    <row r="42" spans="1:29" ht="12.75">
      <c r="A42" s="10">
        <v>1885</v>
      </c>
      <c r="B42" s="13">
        <v>3572711.114691675</v>
      </c>
      <c r="C42" s="16">
        <f t="shared" si="0"/>
        <v>0.004507854620841467</v>
      </c>
      <c r="D42">
        <v>5</v>
      </c>
      <c r="L42" s="10"/>
      <c r="V42" s="10"/>
      <c r="AC42" s="10"/>
    </row>
    <row r="43" spans="1:29" ht="12.75">
      <c r="A43" s="10">
        <v>1886</v>
      </c>
      <c r="B43" s="13">
        <v>3657496.7500931965</v>
      </c>
      <c r="C43" s="14">
        <f t="shared" si="0"/>
        <v>0.023731455659223855</v>
      </c>
      <c r="D43">
        <v>5</v>
      </c>
      <c r="L43" s="10"/>
      <c r="V43" s="10"/>
      <c r="AC43" s="10"/>
    </row>
    <row r="44" spans="1:29" ht="12.75">
      <c r="A44" s="10">
        <v>1887</v>
      </c>
      <c r="B44" s="13">
        <v>3695710.4549198444</v>
      </c>
      <c r="C44" s="14">
        <f t="shared" si="0"/>
        <v>0.01044804888088402</v>
      </c>
      <c r="D44">
        <v>5</v>
      </c>
      <c r="L44" s="10"/>
      <c r="V44" s="10"/>
      <c r="AC44" s="10"/>
    </row>
    <row r="45" spans="1:29" ht="12.75">
      <c r="A45" s="10">
        <v>1888</v>
      </c>
      <c r="B45" s="13">
        <v>3746578.678759524</v>
      </c>
      <c r="C45" s="14">
        <f t="shared" si="0"/>
        <v>0.013764125858929832</v>
      </c>
      <c r="D45">
        <v>5</v>
      </c>
      <c r="L45" s="10"/>
      <c r="V45" s="10"/>
      <c r="AC45" s="10"/>
    </row>
    <row r="46" spans="1:29" ht="12.75">
      <c r="A46" s="10">
        <v>1889</v>
      </c>
      <c r="B46" s="24">
        <f>B45*(EXP(LN(B50/B45)/(A50-A45)))</f>
        <v>3742220.4151654253</v>
      </c>
      <c r="C46" s="16">
        <f t="shared" si="0"/>
        <v>-0.0011632649325655775</v>
      </c>
      <c r="D46">
        <v>5</v>
      </c>
      <c r="L46" s="10"/>
      <c r="V46" s="10"/>
      <c r="AC46" s="10"/>
    </row>
    <row r="47" spans="1:29" ht="12.75">
      <c r="A47" s="10">
        <v>1890</v>
      </c>
      <c r="B47" s="24">
        <f>B46*(EXP(LN(B50/B46)/(A50-A46)))</f>
        <v>3737867.2213865323</v>
      </c>
      <c r="C47" s="16">
        <f t="shared" si="0"/>
        <v>-0.0011632649325655775</v>
      </c>
      <c r="D47">
        <v>5</v>
      </c>
      <c r="L47" s="10"/>
      <c r="V47" s="10"/>
      <c r="AC47" s="10"/>
    </row>
    <row r="48" spans="1:29" ht="12.75">
      <c r="A48" s="10">
        <v>1891</v>
      </c>
      <c r="B48" s="24">
        <f>B47*(EXP(LN(B50/B46)/(A50-A46)))</f>
        <v>3733519.091525307</v>
      </c>
      <c r="C48" s="16">
        <f t="shared" si="0"/>
        <v>-0.0011632649325655775</v>
      </c>
      <c r="D48">
        <v>5</v>
      </c>
      <c r="L48" s="10"/>
      <c r="V48" s="10"/>
      <c r="AC48" s="10"/>
    </row>
    <row r="49" spans="1:29" ht="12.75">
      <c r="A49" s="10">
        <v>1892</v>
      </c>
      <c r="B49" s="24">
        <f>B48*(EXP(LN(B50/B46)/(A50-A46)))</f>
        <v>3729176.0196910715</v>
      </c>
      <c r="C49" s="16">
        <f t="shared" si="0"/>
        <v>-0.0011632649325655775</v>
      </c>
      <c r="D49">
        <v>5</v>
      </c>
      <c r="L49" s="10"/>
      <c r="V49" s="10"/>
      <c r="AC49" s="10"/>
    </row>
    <row r="50" spans="1:29" ht="12.75">
      <c r="A50" s="10">
        <v>1893</v>
      </c>
      <c r="B50" s="13">
        <v>3724838</v>
      </c>
      <c r="C50" s="16">
        <f t="shared" si="0"/>
        <v>-0.0011632649325656885</v>
      </c>
      <c r="D50">
        <v>5</v>
      </c>
      <c r="L50" s="10"/>
      <c r="V50" s="10"/>
      <c r="AC50" s="10"/>
    </row>
    <row r="51" spans="1:29" ht="12.75">
      <c r="A51" s="10">
        <v>1894</v>
      </c>
      <c r="B51" s="24">
        <f>B50*(EXP(LN(B55/B50)/(A55-A50)))</f>
        <v>3756354.147205597</v>
      </c>
      <c r="C51" s="14">
        <f t="shared" si="0"/>
        <v>0.00846107863096246</v>
      </c>
      <c r="D51">
        <v>5</v>
      </c>
      <c r="L51" s="10"/>
      <c r="V51" s="10"/>
      <c r="AC51" s="10"/>
    </row>
    <row r="52" spans="1:29" ht="12.75">
      <c r="A52" s="10">
        <v>1895</v>
      </c>
      <c r="B52" s="24">
        <f>B51*(EXP(LN(B55/B51)/(A55-A51)))</f>
        <v>3788136.9550108444</v>
      </c>
      <c r="C52" s="14">
        <f t="shared" si="0"/>
        <v>0.008461078630962238</v>
      </c>
      <c r="D52">
        <v>5</v>
      </c>
      <c r="L52" s="10"/>
      <c r="V52" s="10"/>
      <c r="AC52" s="10"/>
    </row>
    <row r="53" spans="1:29" ht="12.75">
      <c r="A53" s="10">
        <v>1896</v>
      </c>
      <c r="B53" s="24">
        <f>B52*(EXP(LN(B55/B51)/(A55-A51)))</f>
        <v>3820188.679652045</v>
      </c>
      <c r="C53" s="14">
        <f t="shared" si="0"/>
        <v>0.008461078630962238</v>
      </c>
      <c r="D53">
        <v>5</v>
      </c>
      <c r="L53" s="10"/>
      <c r="V53" s="10"/>
      <c r="AC53" s="10"/>
    </row>
    <row r="54" spans="1:29" ht="12.75">
      <c r="A54" s="10">
        <v>1897</v>
      </c>
      <c r="B54" s="24">
        <f>B53*(EXP(LN(B55/B51)/(A55-A51)))</f>
        <v>3852511.596455693</v>
      </c>
      <c r="C54" s="14">
        <f t="shared" si="0"/>
        <v>0.008461078630962238</v>
      </c>
      <c r="D54">
        <v>5</v>
      </c>
      <c r="L54" s="10"/>
      <c r="V54" s="10"/>
      <c r="AC54" s="10"/>
    </row>
    <row r="55" spans="1:29" ht="12.75">
      <c r="A55" s="10">
        <v>1898</v>
      </c>
      <c r="B55" s="13">
        <v>3885108</v>
      </c>
      <c r="C55" s="14">
        <f t="shared" si="0"/>
        <v>0.008461078630962682</v>
      </c>
      <c r="D55">
        <v>5</v>
      </c>
      <c r="L55" s="10"/>
      <c r="V55" s="10"/>
      <c r="AC55" s="10"/>
    </row>
    <row r="56" spans="1:29" ht="13.5" thickBot="1">
      <c r="A56" s="17">
        <v>1899</v>
      </c>
      <c r="B56" s="18">
        <v>4001145.28</v>
      </c>
      <c r="C56" s="19">
        <f t="shared" si="0"/>
        <v>0.029867195455055562</v>
      </c>
      <c r="D56" s="20">
        <v>5</v>
      </c>
      <c r="E56" s="21"/>
      <c r="L56" s="10"/>
      <c r="V56" s="10"/>
      <c r="AC56" s="10"/>
    </row>
    <row r="57" spans="1:29" ht="12.75">
      <c r="A57" s="10">
        <v>1900</v>
      </c>
      <c r="B57" s="13">
        <v>2530895</v>
      </c>
      <c r="D57" s="22">
        <v>5</v>
      </c>
      <c r="F57" s="23" t="s">
        <v>15</v>
      </c>
      <c r="L57" s="10"/>
      <c r="V57" s="10"/>
      <c r="AC57" s="10"/>
    </row>
    <row r="58" spans="1:29" ht="12.75">
      <c r="A58" s="10">
        <v>1901</v>
      </c>
      <c r="B58" s="13">
        <v>2459230.4583678935</v>
      </c>
      <c r="C58" s="14">
        <f t="shared" si="0"/>
        <v>-0.02831588889784309</v>
      </c>
      <c r="D58" s="22">
        <v>5</v>
      </c>
      <c r="L58" s="10"/>
      <c r="V58" s="10"/>
      <c r="AC58" s="10"/>
    </row>
    <row r="59" spans="1:29" ht="12.75">
      <c r="A59" s="10">
        <v>1902</v>
      </c>
      <c r="B59" s="13">
        <v>2373134.8727269014</v>
      </c>
      <c r="C59" s="14">
        <f t="shared" si="0"/>
        <v>-0.035009157172740446</v>
      </c>
      <c r="D59" s="22">
        <v>5</v>
      </c>
      <c r="L59" s="10"/>
      <c r="V59" s="10"/>
      <c r="AC59" s="10"/>
    </row>
    <row r="60" spans="1:29" ht="12.75">
      <c r="A60" s="10">
        <v>1903</v>
      </c>
      <c r="B60" s="13">
        <v>2415167.3196088816</v>
      </c>
      <c r="C60" s="14">
        <f t="shared" si="0"/>
        <v>0.01771178173016441</v>
      </c>
      <c r="D60" s="22">
        <v>5</v>
      </c>
      <c r="L60" s="10"/>
      <c r="V60" s="10"/>
      <c r="AC60" s="10"/>
    </row>
    <row r="61" spans="1:29" ht="12.75">
      <c r="A61" s="10">
        <v>1904</v>
      </c>
      <c r="B61" s="13">
        <v>2435570.095320849</v>
      </c>
      <c r="C61" s="14">
        <f t="shared" si="0"/>
        <v>0.008447769041223907</v>
      </c>
      <c r="D61" s="22">
        <v>5</v>
      </c>
      <c r="L61" s="10"/>
      <c r="V61" s="10"/>
      <c r="AC61" s="10"/>
    </row>
    <row r="62" spans="1:29" ht="12.75">
      <c r="A62" s="10">
        <v>1905</v>
      </c>
      <c r="B62" s="13">
        <v>2546243.3619796075</v>
      </c>
      <c r="C62" s="14">
        <f t="shared" si="0"/>
        <v>0.04544039478534434</v>
      </c>
      <c r="D62" s="22">
        <v>5</v>
      </c>
      <c r="L62" s="10"/>
      <c r="V62" s="10"/>
      <c r="AC62" s="10"/>
    </row>
    <row r="63" spans="1:29" ht="12.75">
      <c r="A63" s="10">
        <v>1906</v>
      </c>
      <c r="B63" s="13">
        <v>2679048.538239537</v>
      </c>
      <c r="C63" s="14">
        <f t="shared" si="0"/>
        <v>0.05215729896166654</v>
      </c>
      <c r="D63" s="22">
        <v>5</v>
      </c>
      <c r="L63" s="10"/>
      <c r="V63" s="10"/>
      <c r="AC63" s="10"/>
    </row>
    <row r="64" spans="1:29" ht="12.75">
      <c r="A64" s="10">
        <v>1907</v>
      </c>
      <c r="B64" s="13">
        <v>2634951.834655508</v>
      </c>
      <c r="C64" s="14">
        <f t="shared" si="0"/>
        <v>-0.016459837496264895</v>
      </c>
      <c r="D64" s="22">
        <v>5</v>
      </c>
      <c r="L64" s="10"/>
      <c r="V64" s="10"/>
      <c r="AC64" s="10"/>
    </row>
    <row r="65" spans="1:29" ht="12.75">
      <c r="A65" s="10">
        <v>1908</v>
      </c>
      <c r="B65" s="13">
        <v>2679977.8454970364</v>
      </c>
      <c r="C65" s="14">
        <f t="shared" si="0"/>
        <v>0.017087982500983756</v>
      </c>
      <c r="D65" s="22">
        <v>5</v>
      </c>
      <c r="L65" s="10"/>
      <c r="V65" s="10"/>
      <c r="AC65" s="10"/>
    </row>
    <row r="66" spans="1:29" ht="12.75">
      <c r="A66" s="10">
        <v>1909</v>
      </c>
      <c r="B66" s="13">
        <v>2707190.47102868</v>
      </c>
      <c r="C66" s="14">
        <f t="shared" si="0"/>
        <v>0.010154048690128814</v>
      </c>
      <c r="D66" s="22">
        <v>5</v>
      </c>
      <c r="L66" s="10"/>
      <c r="V66" s="10"/>
      <c r="AC66" s="10"/>
    </row>
    <row r="67" spans="1:29" ht="12.75">
      <c r="A67" s="10">
        <v>1910</v>
      </c>
      <c r="B67" s="13">
        <v>2668745.48148343</v>
      </c>
      <c r="C67" s="14">
        <f t="shared" si="0"/>
        <v>-0.014201065627510667</v>
      </c>
      <c r="D67" s="22">
        <v>5</v>
      </c>
      <c r="L67" s="10"/>
      <c r="V67" s="10"/>
      <c r="AC67" s="10"/>
    </row>
    <row r="68" spans="1:29" ht="13.5" thickBot="1">
      <c r="A68" s="17">
        <v>1911</v>
      </c>
      <c r="B68" s="18">
        <v>2624666.2464878084</v>
      </c>
      <c r="C68" s="19">
        <f t="shared" si="0"/>
        <v>-0.016516837331044476</v>
      </c>
      <c r="D68" s="25">
        <v>5</v>
      </c>
      <c r="E68" s="21"/>
      <c r="L68" s="10"/>
      <c r="V68" s="10"/>
      <c r="AC68" s="10"/>
    </row>
    <row r="69" spans="1:29" ht="12.75">
      <c r="A69" s="10">
        <v>1912</v>
      </c>
      <c r="B69" s="13">
        <v>2380472</v>
      </c>
      <c r="D69" s="22">
        <v>5</v>
      </c>
      <c r="L69" s="10"/>
      <c r="V69" s="10"/>
      <c r="AC69" s="10"/>
    </row>
    <row r="70" spans="1:29" ht="12.75">
      <c r="A70" s="10">
        <v>1913</v>
      </c>
      <c r="B70" s="13">
        <v>2571685</v>
      </c>
      <c r="C70" s="14">
        <f t="shared" si="0"/>
        <v>0.08032566650647444</v>
      </c>
      <c r="D70" s="22">
        <v>5</v>
      </c>
      <c r="L70" s="10"/>
      <c r="V70" s="10"/>
      <c r="AC70" s="10"/>
    </row>
    <row r="71" spans="1:29" ht="12.75">
      <c r="A71" s="10">
        <v>1914</v>
      </c>
      <c r="B71" s="13">
        <v>2197972</v>
      </c>
      <c r="C71" s="14">
        <f t="shared" si="0"/>
        <v>-0.14531834186535286</v>
      </c>
      <c r="D71" s="22">
        <v>5</v>
      </c>
      <c r="L71" s="10"/>
      <c r="V71" s="10"/>
      <c r="AC71" s="10"/>
    </row>
    <row r="72" ht="12.75">
      <c r="A72" s="1"/>
    </row>
    <row r="73" ht="12.75">
      <c r="A73" s="1"/>
    </row>
    <row r="74" ht="12.75">
      <c r="A74" s="11" t="s">
        <v>7</v>
      </c>
    </row>
    <row r="75" ht="12.75">
      <c r="A75" s="11" t="s">
        <v>8</v>
      </c>
    </row>
    <row r="76" ht="12.75">
      <c r="A76" s="1"/>
    </row>
    <row r="77" ht="12.75">
      <c r="A77" s="12" t="s">
        <v>4</v>
      </c>
    </row>
    <row r="78" ht="12.75">
      <c r="A78" s="12" t="s">
        <v>9</v>
      </c>
    </row>
    <row r="79" ht="12.75">
      <c r="A79" s="12" t="s">
        <v>10</v>
      </c>
    </row>
    <row r="80" ht="12.75">
      <c r="A80" s="12" t="s">
        <v>11</v>
      </c>
    </row>
    <row r="81" ht="12.75">
      <c r="A81" s="12" t="s">
        <v>12</v>
      </c>
    </row>
    <row r="82" ht="12.75">
      <c r="A82" s="12" t="s">
        <v>13</v>
      </c>
    </row>
    <row r="83" ht="12.75">
      <c r="A83" s="1"/>
    </row>
    <row r="84" ht="12.75">
      <c r="A84" s="1"/>
    </row>
    <row r="85" ht="12.75">
      <c r="A85" s="1"/>
    </row>
    <row r="86" spans="1:2" ht="12.75">
      <c r="A86" s="1"/>
      <c r="B86" s="12"/>
    </row>
    <row r="87" spans="1:2" ht="12.75">
      <c r="A87" s="1"/>
      <c r="B87" s="11"/>
    </row>
    <row r="88" spans="1:2" ht="12.75">
      <c r="A88" s="1"/>
      <c r="B88" s="11"/>
    </row>
    <row r="89" spans="1:2" ht="12.75">
      <c r="A89" s="1"/>
      <c r="B89" s="11"/>
    </row>
    <row r="90" spans="1:2" ht="12.75">
      <c r="A90" s="1"/>
      <c r="B90" s="1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2006-12-12T09:03:33Z</cp:lastPrinted>
  <dcterms:created xsi:type="dcterms:W3CDTF">1996-10-17T05:27:31Z</dcterms:created>
  <dcterms:modified xsi:type="dcterms:W3CDTF">2006-12-12T09:10:57Z</dcterms:modified>
  <cp:category/>
  <cp:version/>
  <cp:contentType/>
  <cp:contentStatus/>
</cp:coreProperties>
</file>